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 tabRatio="876"/>
  </bookViews>
  <sheets>
    <sheet name="СВОД" sheetId="20" r:id="rId1"/>
    <sheet name="КСГ_2.2" sheetId="17" r:id="rId2"/>
    <sheet name="Финансы" sheetId="22" r:id="rId3"/>
  </sheets>
  <definedNames>
    <definedName name="_xlnm._FilterDatabase" localSheetId="1" hidden="1">КСГ_2.2!$A$16:$AL$208</definedName>
    <definedName name="_xlnm._FilterDatabase" localSheetId="2" hidden="1">Финансы!$A$19:$H$211</definedName>
    <definedName name="_xlnm.Print_Titles" localSheetId="1">КСГ_2.2!$B:$D,КСГ_2.2!$12:$16</definedName>
    <definedName name="_xlnm.Print_Titles" localSheetId="0">СВОД!$B:$C,СВОД!$13:$17</definedName>
    <definedName name="_xlnm.Print_Titles" localSheetId="2">Финансы!$17:$19</definedName>
    <definedName name="_xlnm.Print_Area" localSheetId="1">КСГ_2.2!$B$1:$Q$204,КСГ_2.2!$R$12:$AK$212</definedName>
    <definedName name="_xlnm.Print_Area" localSheetId="0">СВОД!$B$1:$BB$52</definedName>
    <definedName name="_xlnm.Print_Area" localSheetId="2">Финансы!$A$1:$F$214</definedName>
  </definedNames>
  <calcPr calcId="145621"/>
</workbook>
</file>

<file path=xl/calcChain.xml><?xml version="1.0" encoding="utf-8"?>
<calcChain xmlns="http://schemas.openxmlformats.org/spreadsheetml/2006/main">
  <c r="F206" i="22" l="1"/>
  <c r="F205" i="22"/>
  <c r="F204" i="22"/>
  <c r="F203" i="22"/>
  <c r="F202" i="22"/>
  <c r="F201" i="22"/>
  <c r="F200" i="22"/>
  <c r="F199" i="22"/>
  <c r="F198" i="22"/>
  <c r="F197" i="22"/>
  <c r="F196" i="22"/>
  <c r="F195" i="22"/>
  <c r="F193" i="22"/>
  <c r="F192" i="22"/>
  <c r="F191" i="22"/>
  <c r="F190" i="22"/>
  <c r="F189" i="22"/>
  <c r="F188" i="22"/>
  <c r="F186" i="22"/>
  <c r="F185" i="22"/>
  <c r="F184" i="22"/>
  <c r="F183" i="22"/>
  <c r="F181" i="22"/>
  <c r="F180" i="22"/>
  <c r="F179" i="22"/>
  <c r="F177" i="22"/>
  <c r="F175" i="22"/>
  <c r="F174" i="22"/>
  <c r="F173" i="22"/>
  <c r="F172" i="22"/>
  <c r="F171" i="22"/>
  <c r="F170" i="22"/>
  <c r="F169" i="22"/>
  <c r="F168" i="22"/>
  <c r="F166" i="22"/>
  <c r="F165" i="22"/>
  <c r="F164" i="22"/>
  <c r="F163" i="22"/>
  <c r="F162" i="22"/>
  <c r="F161" i="22"/>
  <c r="F159" i="22"/>
  <c r="F158" i="22"/>
  <c r="F157" i="22"/>
  <c r="F156" i="22"/>
  <c r="F155" i="22"/>
  <c r="F154" i="22"/>
  <c r="F152" i="22"/>
  <c r="F151" i="22"/>
  <c r="F150" i="22"/>
  <c r="F149" i="22"/>
  <c r="F147" i="22"/>
  <c r="F145" i="22"/>
  <c r="F143" i="22"/>
  <c r="F141" i="22"/>
  <c r="F140" i="22"/>
  <c r="F139" i="22"/>
  <c r="F137" i="22"/>
  <c r="F135" i="22"/>
  <c r="F133" i="22"/>
  <c r="F132" i="22"/>
  <c r="F130" i="22"/>
  <c r="F129" i="22"/>
  <c r="F128" i="22"/>
  <c r="F127" i="22"/>
  <c r="F126" i="22"/>
  <c r="F125" i="22"/>
  <c r="F123" i="22"/>
  <c r="F122" i="22"/>
  <c r="F121" i="22"/>
  <c r="F120" i="22"/>
  <c r="F119" i="22"/>
  <c r="F118" i="22"/>
  <c r="F116" i="22"/>
  <c r="F115" i="22"/>
  <c r="F114" i="22"/>
  <c r="F113" i="22"/>
  <c r="F112" i="22"/>
  <c r="F111" i="22"/>
  <c r="F110" i="22"/>
  <c r="F109" i="22"/>
  <c r="F108" i="22"/>
  <c r="F107" i="22"/>
  <c r="F106" i="22"/>
  <c r="F105" i="22"/>
  <c r="F104" i="22"/>
  <c r="F103" i="22"/>
  <c r="F102" i="22"/>
  <c r="F101" i="22"/>
  <c r="F100" i="22"/>
  <c r="F99" i="22"/>
  <c r="F98" i="22"/>
  <c r="F97" i="22"/>
  <c r="F96" i="22"/>
  <c r="F95" i="22"/>
  <c r="F94" i="22"/>
  <c r="F93" i="22"/>
  <c r="F92" i="22"/>
  <c r="F91" i="22"/>
  <c r="F90" i="22"/>
  <c r="F89" i="22"/>
  <c r="F88" i="22"/>
  <c r="F86" i="22"/>
  <c r="F85" i="22"/>
  <c r="F84" i="22"/>
  <c r="F83" i="22"/>
  <c r="F81" i="22"/>
  <c r="F79" i="22"/>
  <c r="F78" i="22"/>
  <c r="F76" i="22"/>
  <c r="F75" i="22"/>
  <c r="F74" i="22"/>
  <c r="F72" i="22"/>
  <c r="F71" i="22"/>
  <c r="F69" i="22"/>
  <c r="F68" i="22"/>
  <c r="F67" i="22"/>
  <c r="F65" i="22"/>
  <c r="F64" i="22"/>
  <c r="F63" i="22"/>
  <c r="F62" i="22"/>
  <c r="F61" i="22"/>
  <c r="F60" i="22"/>
  <c r="F59" i="22"/>
  <c r="F58" i="22"/>
  <c r="F57" i="22"/>
  <c r="F55" i="22"/>
  <c r="F54" i="22"/>
  <c r="F52" i="22"/>
  <c r="F50" i="22"/>
  <c r="F49" i="22"/>
  <c r="F47" i="22"/>
  <c r="F45" i="22"/>
  <c r="F43" i="22"/>
  <c r="F41" i="22"/>
  <c r="F40" i="22"/>
  <c r="F39" i="22"/>
  <c r="F38" i="22"/>
  <c r="F37" i="22"/>
  <c r="F36" i="22"/>
  <c r="F35" i="22"/>
  <c r="F34" i="22"/>
  <c r="F32" i="22"/>
  <c r="F30" i="22"/>
  <c r="F28" i="22"/>
  <c r="F27" i="22"/>
  <c r="F26" i="22"/>
  <c r="F25" i="22"/>
  <c r="F24" i="22"/>
  <c r="F23" i="22"/>
  <c r="F21" i="22" s="1"/>
  <c r="F22" i="22"/>
  <c r="F20" i="22"/>
  <c r="E194" i="22"/>
  <c r="D194" i="22"/>
  <c r="E187" i="22"/>
  <c r="F187" i="22" s="1"/>
  <c r="D187" i="22"/>
  <c r="E182" i="22"/>
  <c r="D182" i="22"/>
  <c r="E178" i="22"/>
  <c r="F178" i="22" s="1"/>
  <c r="D178" i="22"/>
  <c r="E176" i="22"/>
  <c r="D176" i="22"/>
  <c r="E167" i="22"/>
  <c r="F167" i="22" s="1"/>
  <c r="D167" i="22"/>
  <c r="E160" i="22"/>
  <c r="D160" i="22"/>
  <c r="E153" i="22"/>
  <c r="F153" i="22" s="1"/>
  <c r="D153" i="22"/>
  <c r="E148" i="22"/>
  <c r="D148" i="22"/>
  <c r="E146" i="22"/>
  <c r="F146" i="22" s="1"/>
  <c r="D146" i="22"/>
  <c r="E144" i="22"/>
  <c r="D144" i="22"/>
  <c r="E142" i="22"/>
  <c r="F142" i="22" s="1"/>
  <c r="D142" i="22"/>
  <c r="E138" i="22"/>
  <c r="D138" i="22"/>
  <c r="E136" i="22"/>
  <c r="F136" i="22" s="1"/>
  <c r="D136" i="22"/>
  <c r="E134" i="22"/>
  <c r="D134" i="22"/>
  <c r="E131" i="22"/>
  <c r="F131" i="22" s="1"/>
  <c r="D131" i="22"/>
  <c r="E124" i="22"/>
  <c r="D124" i="22"/>
  <c r="E117" i="22"/>
  <c r="F117" i="22" s="1"/>
  <c r="D117" i="22"/>
  <c r="E87" i="22"/>
  <c r="D87" i="22"/>
  <c r="E82" i="22"/>
  <c r="F82" i="22" s="1"/>
  <c r="D82" i="22"/>
  <c r="E80" i="22"/>
  <c r="D80" i="22"/>
  <c r="E77" i="22"/>
  <c r="F77" i="22" s="1"/>
  <c r="D77" i="22"/>
  <c r="E73" i="22"/>
  <c r="D73" i="22"/>
  <c r="E70" i="22"/>
  <c r="F70" i="22" s="1"/>
  <c r="D70" i="22"/>
  <c r="E66" i="22"/>
  <c r="D66" i="22"/>
  <c r="E56" i="22"/>
  <c r="F56" i="22" s="1"/>
  <c r="D56" i="22"/>
  <c r="E53" i="22"/>
  <c r="D53" i="22"/>
  <c r="E51" i="22"/>
  <c r="F51" i="22" s="1"/>
  <c r="D51" i="22"/>
  <c r="E48" i="22"/>
  <c r="D48" i="22"/>
  <c r="E46" i="22"/>
  <c r="F46" i="22" s="1"/>
  <c r="D46" i="22"/>
  <c r="E44" i="22"/>
  <c r="D44" i="22"/>
  <c r="E42" i="22"/>
  <c r="F42" i="22" s="1"/>
  <c r="D42" i="22"/>
  <c r="E33" i="22"/>
  <c r="D33" i="22"/>
  <c r="E31" i="22"/>
  <c r="F31" i="22" s="1"/>
  <c r="D31" i="22"/>
  <c r="E29" i="22"/>
  <c r="D29" i="22"/>
  <c r="E21" i="22"/>
  <c r="D21" i="22"/>
  <c r="H26" i="17"/>
  <c r="H28" i="17"/>
  <c r="H30" i="17"/>
  <c r="H39" i="17"/>
  <c r="H41" i="17"/>
  <c r="H43" i="17"/>
  <c r="H45" i="17"/>
  <c r="H48" i="17"/>
  <c r="H50" i="17"/>
  <c r="H53" i="17"/>
  <c r="H63" i="17"/>
  <c r="H67" i="17"/>
  <c r="H70" i="17"/>
  <c r="H74" i="17"/>
  <c r="H77" i="17"/>
  <c r="H79" i="17"/>
  <c r="H84" i="17"/>
  <c r="H114" i="17"/>
  <c r="H121" i="17"/>
  <c r="H128" i="17"/>
  <c r="H131" i="17"/>
  <c r="H133" i="17"/>
  <c r="H135" i="17"/>
  <c r="H139" i="17"/>
  <c r="H141" i="17"/>
  <c r="H143" i="17"/>
  <c r="H145" i="17"/>
  <c r="H150" i="17"/>
  <c r="H157" i="17"/>
  <c r="H164" i="17"/>
  <c r="H173" i="17"/>
  <c r="H175" i="17"/>
  <c r="H179" i="17"/>
  <c r="H184" i="17"/>
  <c r="H191" i="17"/>
  <c r="H18" i="17"/>
  <c r="AK184" i="17"/>
  <c r="AJ184" i="17"/>
  <c r="AI184" i="17"/>
  <c r="AH184" i="17"/>
  <c r="AG184" i="17"/>
  <c r="AF184" i="17"/>
  <c r="AE184" i="17"/>
  <c r="AD184" i="17"/>
  <c r="AC184" i="17"/>
  <c r="AB184" i="17"/>
  <c r="AA184" i="17"/>
  <c r="Z184" i="17"/>
  <c r="Y184" i="17"/>
  <c r="X184" i="17"/>
  <c r="W184" i="17"/>
  <c r="V184" i="17"/>
  <c r="U184" i="17"/>
  <c r="T184" i="17"/>
  <c r="S184" i="17"/>
  <c r="R184" i="17"/>
  <c r="Q184" i="17"/>
  <c r="P184" i="17"/>
  <c r="O184" i="17"/>
  <c r="N184" i="17"/>
  <c r="M184" i="17"/>
  <c r="L184" i="17"/>
  <c r="K184" i="17"/>
  <c r="J184" i="17"/>
  <c r="I184" i="17"/>
  <c r="AK70" i="17"/>
  <c r="AJ70" i="17"/>
  <c r="AI70" i="17"/>
  <c r="AH70" i="17"/>
  <c r="AG70" i="17"/>
  <c r="AF70" i="17"/>
  <c r="AE70" i="17"/>
  <c r="AD70" i="17"/>
  <c r="AC70" i="17"/>
  <c r="AB70" i="17"/>
  <c r="AA70" i="17"/>
  <c r="Z70" i="17"/>
  <c r="Y70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I70" i="17"/>
  <c r="AK30" i="17"/>
  <c r="AJ30" i="17"/>
  <c r="AI30" i="17"/>
  <c r="AH30" i="17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E35" i="17"/>
  <c r="F35" i="17"/>
  <c r="G35" i="17" s="1"/>
  <c r="E36" i="17"/>
  <c r="F36" i="17"/>
  <c r="G36" i="17" s="1"/>
  <c r="E37" i="17"/>
  <c r="F37" i="17"/>
  <c r="G37" i="17" s="1"/>
  <c r="F190" i="17"/>
  <c r="G190" i="17" s="1"/>
  <c r="E190" i="17"/>
  <c r="F113" i="17"/>
  <c r="G113" i="17" s="1"/>
  <c r="E113" i="17"/>
  <c r="F112" i="17"/>
  <c r="G112" i="17" s="1"/>
  <c r="E112" i="17"/>
  <c r="F111" i="17"/>
  <c r="G111" i="17" s="1"/>
  <c r="E111" i="17"/>
  <c r="F110" i="17"/>
  <c r="G110" i="17" s="1"/>
  <c r="E110" i="17"/>
  <c r="F99" i="17"/>
  <c r="G99" i="17" s="1"/>
  <c r="E99" i="17"/>
  <c r="F98" i="17"/>
  <c r="G98" i="17" s="1"/>
  <c r="E98" i="17"/>
  <c r="F97" i="17"/>
  <c r="G97" i="17" s="1"/>
  <c r="E97" i="17"/>
  <c r="F96" i="17"/>
  <c r="G96" i="17" s="1"/>
  <c r="E96" i="17"/>
  <c r="F95" i="17"/>
  <c r="G95" i="17" s="1"/>
  <c r="E95" i="17"/>
  <c r="F94" i="17"/>
  <c r="G94" i="17" s="1"/>
  <c r="E94" i="17"/>
  <c r="F93" i="17"/>
  <c r="G93" i="17" s="1"/>
  <c r="E93" i="17"/>
  <c r="F92" i="17"/>
  <c r="G92" i="17" s="1"/>
  <c r="E92" i="17"/>
  <c r="F91" i="17"/>
  <c r="G91" i="17" s="1"/>
  <c r="E91" i="17"/>
  <c r="F90" i="17"/>
  <c r="G90" i="17" s="1"/>
  <c r="E90" i="17"/>
  <c r="F89" i="17"/>
  <c r="G89" i="17" s="1"/>
  <c r="E89" i="17"/>
  <c r="F88" i="17"/>
  <c r="G88" i="17" s="1"/>
  <c r="E88" i="17"/>
  <c r="F73" i="17"/>
  <c r="G73" i="17" s="1"/>
  <c r="E73" i="17"/>
  <c r="F38" i="17"/>
  <c r="G38" i="17" s="1"/>
  <c r="E38" i="17"/>
  <c r="F34" i="17"/>
  <c r="G34" i="17" s="1"/>
  <c r="E34" i="17"/>
  <c r="F33" i="17"/>
  <c r="G33" i="17" s="1"/>
  <c r="E33" i="17"/>
  <c r="F29" i="22" l="1"/>
  <c r="F44" i="22"/>
  <c r="F53" i="22"/>
  <c r="F66" i="22"/>
  <c r="F73" i="22"/>
  <c r="F80" i="22"/>
  <c r="F124" i="22"/>
  <c r="F138" i="22"/>
  <c r="F148" i="22"/>
  <c r="F176" i="22"/>
  <c r="F194" i="22"/>
  <c r="E207" i="22"/>
  <c r="D207" i="22"/>
  <c r="F33" i="22"/>
  <c r="F48" i="22"/>
  <c r="F87" i="22"/>
  <c r="F134" i="22"/>
  <c r="F144" i="22"/>
  <c r="F160" i="22"/>
  <c r="F182" i="22"/>
  <c r="AK191" i="17"/>
  <c r="AJ191" i="17"/>
  <c r="AI191" i="17"/>
  <c r="AH191" i="17"/>
  <c r="AG191" i="17"/>
  <c r="AF191" i="17"/>
  <c r="AE191" i="17"/>
  <c r="AD191" i="17"/>
  <c r="AC191" i="17"/>
  <c r="AB191" i="17"/>
  <c r="AA191" i="17"/>
  <c r="Z191" i="17"/>
  <c r="Y191" i="17"/>
  <c r="X191" i="17"/>
  <c r="W191" i="17"/>
  <c r="V191" i="17"/>
  <c r="U191" i="17"/>
  <c r="T191" i="17"/>
  <c r="S191" i="17"/>
  <c r="R191" i="17"/>
  <c r="Q191" i="17"/>
  <c r="P191" i="17"/>
  <c r="O191" i="17"/>
  <c r="N191" i="17"/>
  <c r="M191" i="17"/>
  <c r="L191" i="17"/>
  <c r="K191" i="17"/>
  <c r="J191" i="17"/>
  <c r="AK179" i="17"/>
  <c r="AJ179" i="17"/>
  <c r="AI179" i="17"/>
  <c r="AH179" i="17"/>
  <c r="AG179" i="17"/>
  <c r="AF179" i="17"/>
  <c r="AE179" i="17"/>
  <c r="AD179" i="17"/>
  <c r="AC179" i="17"/>
  <c r="AB179" i="17"/>
  <c r="AA179" i="17"/>
  <c r="Z179" i="17"/>
  <c r="Y179" i="17"/>
  <c r="X179" i="17"/>
  <c r="W179" i="17"/>
  <c r="V179" i="17"/>
  <c r="U179" i="17"/>
  <c r="T179" i="17"/>
  <c r="S179" i="17"/>
  <c r="R179" i="17"/>
  <c r="Q179" i="17"/>
  <c r="P179" i="17"/>
  <c r="O179" i="17"/>
  <c r="N179" i="17"/>
  <c r="M179" i="17"/>
  <c r="L179" i="17"/>
  <c r="K179" i="17"/>
  <c r="J179" i="17"/>
  <c r="AK175" i="17"/>
  <c r="AJ175" i="17"/>
  <c r="AI175" i="17"/>
  <c r="AH175" i="17"/>
  <c r="AG175" i="17"/>
  <c r="AF175" i="17"/>
  <c r="AE175" i="17"/>
  <c r="AD175" i="17"/>
  <c r="AC175" i="17"/>
  <c r="AB175" i="17"/>
  <c r="AA175" i="17"/>
  <c r="Z175" i="17"/>
  <c r="Y175" i="17"/>
  <c r="X175" i="17"/>
  <c r="W175" i="17"/>
  <c r="V175" i="17"/>
  <c r="U175" i="17"/>
  <c r="T175" i="17"/>
  <c r="S175" i="17"/>
  <c r="R175" i="17"/>
  <c r="Q175" i="17"/>
  <c r="P175" i="17"/>
  <c r="O175" i="17"/>
  <c r="N175" i="17"/>
  <c r="M175" i="17"/>
  <c r="L175" i="17"/>
  <c r="K175" i="17"/>
  <c r="J175" i="17"/>
  <c r="AK173" i="17"/>
  <c r="AJ173" i="17"/>
  <c r="AI173" i="17"/>
  <c r="AH173" i="17"/>
  <c r="AG173" i="17"/>
  <c r="AF173" i="17"/>
  <c r="AE173" i="17"/>
  <c r="AD173" i="17"/>
  <c r="AC173" i="17"/>
  <c r="AB173" i="17"/>
  <c r="AA173" i="17"/>
  <c r="Z173" i="17"/>
  <c r="Y173" i="17"/>
  <c r="X173" i="17"/>
  <c r="W173" i="17"/>
  <c r="V173" i="17"/>
  <c r="U173" i="17"/>
  <c r="T173" i="17"/>
  <c r="S173" i="17"/>
  <c r="R173" i="17"/>
  <c r="Q173" i="17"/>
  <c r="P173" i="17"/>
  <c r="O173" i="17"/>
  <c r="N173" i="17"/>
  <c r="M173" i="17"/>
  <c r="L173" i="17"/>
  <c r="K173" i="17"/>
  <c r="J173" i="17"/>
  <c r="AK164" i="17"/>
  <c r="AJ164" i="17"/>
  <c r="AI164" i="17"/>
  <c r="AH164" i="17"/>
  <c r="AG164" i="17"/>
  <c r="AF164" i="17"/>
  <c r="AE164" i="17"/>
  <c r="AD164" i="17"/>
  <c r="AC164" i="17"/>
  <c r="AB164" i="17"/>
  <c r="AA164" i="17"/>
  <c r="Z164" i="17"/>
  <c r="Y164" i="17"/>
  <c r="X164" i="17"/>
  <c r="W164" i="17"/>
  <c r="V164" i="17"/>
  <c r="U164" i="17"/>
  <c r="T164" i="17"/>
  <c r="S164" i="17"/>
  <c r="R164" i="17"/>
  <c r="Q164" i="17"/>
  <c r="P164" i="17"/>
  <c r="O164" i="17"/>
  <c r="N164" i="17"/>
  <c r="M164" i="17"/>
  <c r="L164" i="17"/>
  <c r="K164" i="17"/>
  <c r="J164" i="17"/>
  <c r="AK157" i="17"/>
  <c r="AJ157" i="17"/>
  <c r="AI157" i="17"/>
  <c r="AH157" i="17"/>
  <c r="AG157" i="17"/>
  <c r="AF157" i="17"/>
  <c r="AE157" i="17"/>
  <c r="AD157" i="17"/>
  <c r="AC157" i="17"/>
  <c r="AB157" i="17"/>
  <c r="AA157" i="17"/>
  <c r="Z157" i="17"/>
  <c r="Y157" i="17"/>
  <c r="X157" i="17"/>
  <c r="W157" i="17"/>
  <c r="V157" i="17"/>
  <c r="U157" i="17"/>
  <c r="T157" i="17"/>
  <c r="S157" i="17"/>
  <c r="R157" i="17"/>
  <c r="Q157" i="17"/>
  <c r="P157" i="17"/>
  <c r="O157" i="17"/>
  <c r="N157" i="17"/>
  <c r="M157" i="17"/>
  <c r="L157" i="17"/>
  <c r="K157" i="17"/>
  <c r="J157" i="17"/>
  <c r="AK150" i="17"/>
  <c r="AJ150" i="17"/>
  <c r="AI150" i="17"/>
  <c r="AH150" i="17"/>
  <c r="AG150" i="17"/>
  <c r="AF150" i="17"/>
  <c r="AE150" i="17"/>
  <c r="AD150" i="17"/>
  <c r="AC150" i="17"/>
  <c r="AB150" i="17"/>
  <c r="AA150" i="17"/>
  <c r="Z150" i="17"/>
  <c r="Y150" i="17"/>
  <c r="X150" i="17"/>
  <c r="W150" i="17"/>
  <c r="V150" i="17"/>
  <c r="U150" i="17"/>
  <c r="T150" i="17"/>
  <c r="S150" i="17"/>
  <c r="R150" i="17"/>
  <c r="Q150" i="17"/>
  <c r="P150" i="17"/>
  <c r="O150" i="17"/>
  <c r="N150" i="17"/>
  <c r="M150" i="17"/>
  <c r="L150" i="17"/>
  <c r="K150" i="17"/>
  <c r="J150" i="17"/>
  <c r="AK145" i="17"/>
  <c r="AJ145" i="17"/>
  <c r="AI145" i="17"/>
  <c r="AH145" i="17"/>
  <c r="AG145" i="17"/>
  <c r="AF145" i="17"/>
  <c r="AE145" i="17"/>
  <c r="AD145" i="17"/>
  <c r="AC145" i="17"/>
  <c r="AB145" i="17"/>
  <c r="AA145" i="17"/>
  <c r="Z145" i="17"/>
  <c r="Y145" i="17"/>
  <c r="X145" i="17"/>
  <c r="W145" i="17"/>
  <c r="V145" i="17"/>
  <c r="U145" i="17"/>
  <c r="T145" i="17"/>
  <c r="S145" i="17"/>
  <c r="R145" i="17"/>
  <c r="Q145" i="17"/>
  <c r="P145" i="17"/>
  <c r="O145" i="17"/>
  <c r="N145" i="17"/>
  <c r="M145" i="17"/>
  <c r="L145" i="17"/>
  <c r="K145" i="17"/>
  <c r="J145" i="17"/>
  <c r="AK143" i="17"/>
  <c r="AJ143" i="17"/>
  <c r="AI143" i="17"/>
  <c r="AH143" i="17"/>
  <c r="AG143" i="17"/>
  <c r="AF143" i="17"/>
  <c r="AE143" i="17"/>
  <c r="AD143" i="17"/>
  <c r="AC143" i="17"/>
  <c r="AB143" i="17"/>
  <c r="AA143" i="17"/>
  <c r="Z143" i="17"/>
  <c r="Y143" i="17"/>
  <c r="X143" i="17"/>
  <c r="W143" i="17"/>
  <c r="V143" i="17"/>
  <c r="U143" i="17"/>
  <c r="T143" i="17"/>
  <c r="S143" i="17"/>
  <c r="R143" i="17"/>
  <c r="Q143" i="17"/>
  <c r="P143" i="17"/>
  <c r="O143" i="17"/>
  <c r="N143" i="17"/>
  <c r="M143" i="17"/>
  <c r="L143" i="17"/>
  <c r="K143" i="17"/>
  <c r="J143" i="17"/>
  <c r="AK141" i="17"/>
  <c r="AJ141" i="17"/>
  <c r="AI141" i="17"/>
  <c r="AH141" i="17"/>
  <c r="AG141" i="17"/>
  <c r="AF141" i="17"/>
  <c r="AE141" i="17"/>
  <c r="AD141" i="17"/>
  <c r="AC141" i="17"/>
  <c r="AB141" i="17"/>
  <c r="AA141" i="17"/>
  <c r="Z141" i="17"/>
  <c r="Y141" i="17"/>
  <c r="X141" i="17"/>
  <c r="W141" i="17"/>
  <c r="V141" i="17"/>
  <c r="U141" i="17"/>
  <c r="T141" i="17"/>
  <c r="S141" i="17"/>
  <c r="R141" i="17"/>
  <c r="Q141" i="17"/>
  <c r="P141" i="17"/>
  <c r="O141" i="17"/>
  <c r="N141" i="17"/>
  <c r="M141" i="17"/>
  <c r="L141" i="17"/>
  <c r="K141" i="17"/>
  <c r="J141" i="17"/>
  <c r="AK139" i="17"/>
  <c r="AJ139" i="17"/>
  <c r="AI139" i="17"/>
  <c r="AH139" i="17"/>
  <c r="AG139" i="17"/>
  <c r="AF139" i="17"/>
  <c r="AE139" i="17"/>
  <c r="AD139" i="17"/>
  <c r="AC139" i="17"/>
  <c r="AB139" i="17"/>
  <c r="AA139" i="17"/>
  <c r="Z139" i="17"/>
  <c r="Y139" i="17"/>
  <c r="X139" i="17"/>
  <c r="W139" i="17"/>
  <c r="V139" i="17"/>
  <c r="U139" i="17"/>
  <c r="T139" i="17"/>
  <c r="S139" i="17"/>
  <c r="R139" i="17"/>
  <c r="Q139" i="17"/>
  <c r="P139" i="17"/>
  <c r="O139" i="17"/>
  <c r="N139" i="17"/>
  <c r="M139" i="17"/>
  <c r="L139" i="17"/>
  <c r="K139" i="17"/>
  <c r="J139" i="17"/>
  <c r="AK135" i="17"/>
  <c r="AJ135" i="17"/>
  <c r="AI135" i="17"/>
  <c r="AH135" i="17"/>
  <c r="AG135" i="17"/>
  <c r="AF135" i="17"/>
  <c r="AE135" i="17"/>
  <c r="AD135" i="17"/>
  <c r="AC135" i="17"/>
  <c r="AB135" i="17"/>
  <c r="AA135" i="17"/>
  <c r="Z135" i="17"/>
  <c r="Y135" i="17"/>
  <c r="X135" i="17"/>
  <c r="W135" i="17"/>
  <c r="V135" i="17"/>
  <c r="U135" i="17"/>
  <c r="T135" i="17"/>
  <c r="S135" i="17"/>
  <c r="R135" i="17"/>
  <c r="Q135" i="17"/>
  <c r="P135" i="17"/>
  <c r="O135" i="17"/>
  <c r="N135" i="17"/>
  <c r="M135" i="17"/>
  <c r="L135" i="17"/>
  <c r="K135" i="17"/>
  <c r="J135" i="17"/>
  <c r="AK133" i="17"/>
  <c r="AJ133" i="17"/>
  <c r="AI133" i="17"/>
  <c r="AH133" i="17"/>
  <c r="AG133" i="17"/>
  <c r="AF133" i="17"/>
  <c r="AE133" i="17"/>
  <c r="AD133" i="17"/>
  <c r="AC133" i="17"/>
  <c r="AB133" i="17"/>
  <c r="AA133" i="17"/>
  <c r="Z133" i="17"/>
  <c r="Y133" i="17"/>
  <c r="X133" i="17"/>
  <c r="W133" i="17"/>
  <c r="V133" i="17"/>
  <c r="U133" i="17"/>
  <c r="T133" i="17"/>
  <c r="S133" i="17"/>
  <c r="R133" i="17"/>
  <c r="Q133" i="17"/>
  <c r="P133" i="17"/>
  <c r="O133" i="17"/>
  <c r="N133" i="17"/>
  <c r="M133" i="17"/>
  <c r="L133" i="17"/>
  <c r="K133" i="17"/>
  <c r="J133" i="17"/>
  <c r="AK131" i="17"/>
  <c r="AJ131" i="17"/>
  <c r="AI131" i="17"/>
  <c r="AH131" i="17"/>
  <c r="AG131" i="17"/>
  <c r="AF131" i="17"/>
  <c r="AE131" i="17"/>
  <c r="AD131" i="17"/>
  <c r="AC131" i="17"/>
  <c r="AB131" i="17"/>
  <c r="AA131" i="17"/>
  <c r="Z131" i="17"/>
  <c r="Y131" i="17"/>
  <c r="X131" i="17"/>
  <c r="W131" i="17"/>
  <c r="V131" i="17"/>
  <c r="U131" i="17"/>
  <c r="T131" i="17"/>
  <c r="S131" i="17"/>
  <c r="R131" i="17"/>
  <c r="Q131" i="17"/>
  <c r="P131" i="17"/>
  <c r="O131" i="17"/>
  <c r="N131" i="17"/>
  <c r="M131" i="17"/>
  <c r="L131" i="17"/>
  <c r="K131" i="17"/>
  <c r="J131" i="17"/>
  <c r="AK128" i="17"/>
  <c r="AJ128" i="17"/>
  <c r="AI128" i="17"/>
  <c r="AH128" i="17"/>
  <c r="AG128" i="17"/>
  <c r="AF128" i="17"/>
  <c r="AE128" i="17"/>
  <c r="AD128" i="17"/>
  <c r="AC128" i="17"/>
  <c r="AB128" i="17"/>
  <c r="AA128" i="17"/>
  <c r="Z128" i="17"/>
  <c r="Y128" i="17"/>
  <c r="X128" i="17"/>
  <c r="W128" i="17"/>
  <c r="V128" i="17"/>
  <c r="U128" i="17"/>
  <c r="T128" i="17"/>
  <c r="S128" i="17"/>
  <c r="R128" i="17"/>
  <c r="Q128" i="17"/>
  <c r="P128" i="17"/>
  <c r="O128" i="17"/>
  <c r="N128" i="17"/>
  <c r="M128" i="17"/>
  <c r="L128" i="17"/>
  <c r="K128" i="17"/>
  <c r="J128" i="17"/>
  <c r="AK121" i="17"/>
  <c r="AJ121" i="17"/>
  <c r="AI121" i="17"/>
  <c r="AH121" i="17"/>
  <c r="AG121" i="17"/>
  <c r="AF121" i="17"/>
  <c r="AE121" i="17"/>
  <c r="AD121" i="17"/>
  <c r="AC121" i="17"/>
  <c r="AB121" i="17"/>
  <c r="AA121" i="17"/>
  <c r="Z121" i="17"/>
  <c r="Y121" i="17"/>
  <c r="X121" i="17"/>
  <c r="W121" i="17"/>
  <c r="V121" i="17"/>
  <c r="U121" i="17"/>
  <c r="T121" i="17"/>
  <c r="S121" i="17"/>
  <c r="R121" i="17"/>
  <c r="Q121" i="17"/>
  <c r="P121" i="17"/>
  <c r="O121" i="17"/>
  <c r="N121" i="17"/>
  <c r="M121" i="17"/>
  <c r="L121" i="17"/>
  <c r="K121" i="17"/>
  <c r="J121" i="17"/>
  <c r="AK114" i="17"/>
  <c r="AJ114" i="17"/>
  <c r="AI114" i="17"/>
  <c r="AH114" i="17"/>
  <c r="AG114" i="17"/>
  <c r="AF114" i="17"/>
  <c r="AE114" i="17"/>
  <c r="AD114" i="17"/>
  <c r="AC114" i="17"/>
  <c r="AB114" i="17"/>
  <c r="AA114" i="17"/>
  <c r="Z114" i="17"/>
  <c r="Y114" i="17"/>
  <c r="X114" i="17"/>
  <c r="W114" i="17"/>
  <c r="V114" i="17"/>
  <c r="U114" i="17"/>
  <c r="T114" i="17"/>
  <c r="S114" i="17"/>
  <c r="R114" i="17"/>
  <c r="Q114" i="17"/>
  <c r="P114" i="17"/>
  <c r="O114" i="17"/>
  <c r="N114" i="17"/>
  <c r="M114" i="17"/>
  <c r="L114" i="17"/>
  <c r="K114" i="17"/>
  <c r="J114" i="17"/>
  <c r="AK84" i="17"/>
  <c r="AJ84" i="17"/>
  <c r="AI84" i="17"/>
  <c r="AH84" i="17"/>
  <c r="AG84" i="17"/>
  <c r="AF84" i="17"/>
  <c r="AE84" i="17"/>
  <c r="AD84" i="17"/>
  <c r="AC84" i="17"/>
  <c r="AB84" i="17"/>
  <c r="AA84" i="17"/>
  <c r="Z84" i="17"/>
  <c r="Y84" i="17"/>
  <c r="X84" i="17"/>
  <c r="W84" i="17"/>
  <c r="V84" i="17"/>
  <c r="U84" i="17"/>
  <c r="T84" i="17"/>
  <c r="S84" i="17"/>
  <c r="R84" i="17"/>
  <c r="Q84" i="17"/>
  <c r="P84" i="17"/>
  <c r="O84" i="17"/>
  <c r="N84" i="17"/>
  <c r="M84" i="17"/>
  <c r="L84" i="17"/>
  <c r="K84" i="17"/>
  <c r="J84" i="17"/>
  <c r="AK79" i="17"/>
  <c r="AJ79" i="17"/>
  <c r="AI79" i="17"/>
  <c r="AH79" i="17"/>
  <c r="AG79" i="17"/>
  <c r="AF79" i="17"/>
  <c r="AE79" i="17"/>
  <c r="AD79" i="17"/>
  <c r="AC79" i="17"/>
  <c r="AB79" i="17"/>
  <c r="AA79" i="17"/>
  <c r="Z79" i="17"/>
  <c r="Y79" i="17"/>
  <c r="X79" i="17"/>
  <c r="W79" i="17"/>
  <c r="V79" i="17"/>
  <c r="U79" i="17"/>
  <c r="T79" i="17"/>
  <c r="S79" i="17"/>
  <c r="R79" i="17"/>
  <c r="Q79" i="17"/>
  <c r="P79" i="17"/>
  <c r="O79" i="17"/>
  <c r="N79" i="17"/>
  <c r="M79" i="17"/>
  <c r="L79" i="17"/>
  <c r="K79" i="17"/>
  <c r="J79" i="17"/>
  <c r="AK77" i="17"/>
  <c r="AJ77" i="17"/>
  <c r="AI77" i="17"/>
  <c r="AH77" i="17"/>
  <c r="AG77" i="17"/>
  <c r="AF77" i="17"/>
  <c r="AE77" i="17"/>
  <c r="AD77" i="17"/>
  <c r="AC77" i="17"/>
  <c r="AB77" i="17"/>
  <c r="AA77" i="17"/>
  <c r="Z77" i="17"/>
  <c r="Y77" i="17"/>
  <c r="X77" i="17"/>
  <c r="W77" i="17"/>
  <c r="V77" i="17"/>
  <c r="U77" i="17"/>
  <c r="T77" i="17"/>
  <c r="S77" i="17"/>
  <c r="R77" i="17"/>
  <c r="Q77" i="17"/>
  <c r="P77" i="17"/>
  <c r="O77" i="17"/>
  <c r="N77" i="17"/>
  <c r="M77" i="17"/>
  <c r="L77" i="17"/>
  <c r="K77" i="17"/>
  <c r="J77" i="17"/>
  <c r="AK74" i="17"/>
  <c r="AJ74" i="17"/>
  <c r="AI74" i="17"/>
  <c r="AH74" i="17"/>
  <c r="AG74" i="17"/>
  <c r="AF74" i="17"/>
  <c r="AE74" i="17"/>
  <c r="AD74" i="17"/>
  <c r="AC74" i="17"/>
  <c r="AB74" i="17"/>
  <c r="AA74" i="17"/>
  <c r="Z74" i="17"/>
  <c r="Y74" i="17"/>
  <c r="X74" i="17"/>
  <c r="W74" i="17"/>
  <c r="V74" i="17"/>
  <c r="U74" i="17"/>
  <c r="T74" i="17"/>
  <c r="S74" i="17"/>
  <c r="R74" i="17"/>
  <c r="Q74" i="17"/>
  <c r="P74" i="17"/>
  <c r="O74" i="17"/>
  <c r="N74" i="17"/>
  <c r="M74" i="17"/>
  <c r="L74" i="17"/>
  <c r="K74" i="17"/>
  <c r="J74" i="17"/>
  <c r="AK67" i="17"/>
  <c r="AJ67" i="17"/>
  <c r="AI67" i="17"/>
  <c r="AH67" i="17"/>
  <c r="AG67" i="17"/>
  <c r="AF67" i="17"/>
  <c r="AE67" i="17"/>
  <c r="AD67" i="17"/>
  <c r="AC67" i="17"/>
  <c r="AB67" i="17"/>
  <c r="AA67" i="17"/>
  <c r="Z67" i="17"/>
  <c r="Y67" i="17"/>
  <c r="X67" i="17"/>
  <c r="W67" i="17"/>
  <c r="V67" i="17"/>
  <c r="U67" i="17"/>
  <c r="T67" i="17"/>
  <c r="S67" i="17"/>
  <c r="R67" i="17"/>
  <c r="Q67" i="17"/>
  <c r="P67" i="17"/>
  <c r="O67" i="17"/>
  <c r="N67" i="17"/>
  <c r="M67" i="17"/>
  <c r="L67" i="17"/>
  <c r="K67" i="17"/>
  <c r="J67" i="17"/>
  <c r="AK63" i="17"/>
  <c r="AJ63" i="17"/>
  <c r="AI63" i="17"/>
  <c r="AH63" i="17"/>
  <c r="AG63" i="17"/>
  <c r="AF63" i="17"/>
  <c r="AE63" i="17"/>
  <c r="AD63" i="17"/>
  <c r="AC63" i="17"/>
  <c r="AB63" i="17"/>
  <c r="AA63" i="17"/>
  <c r="Z63" i="17"/>
  <c r="Y63" i="17"/>
  <c r="X63" i="17"/>
  <c r="W63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AK53" i="17"/>
  <c r="AJ53" i="17"/>
  <c r="AI53" i="17"/>
  <c r="AH53" i="17"/>
  <c r="AG53" i="17"/>
  <c r="AF53" i="17"/>
  <c r="AE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AK50" i="17"/>
  <c r="AJ50" i="17"/>
  <c r="AI50" i="17"/>
  <c r="AH50" i="17"/>
  <c r="AG50" i="17"/>
  <c r="AF50" i="17"/>
  <c r="AE50" i="17"/>
  <c r="AD50" i="17"/>
  <c r="AC50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AK48" i="17"/>
  <c r="AJ48" i="17"/>
  <c r="AI48" i="17"/>
  <c r="AH48" i="17"/>
  <c r="AG48" i="17"/>
  <c r="AF48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AK45" i="17"/>
  <c r="AJ45" i="17"/>
  <c r="AI45" i="17"/>
  <c r="AH45" i="17"/>
  <c r="AG45" i="17"/>
  <c r="AF45" i="17"/>
  <c r="AE45" i="17"/>
  <c r="AD45" i="17"/>
  <c r="AC45" i="17"/>
  <c r="AB45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AK43" i="17"/>
  <c r="AJ43" i="17"/>
  <c r="AI43" i="17"/>
  <c r="AH43" i="17"/>
  <c r="AG43" i="17"/>
  <c r="AF43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AK41" i="17"/>
  <c r="AJ41" i="17"/>
  <c r="AI41" i="17"/>
  <c r="AH41" i="17"/>
  <c r="AG41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AK39" i="17"/>
  <c r="AJ39" i="17"/>
  <c r="AI39" i="17"/>
  <c r="AH39" i="17"/>
  <c r="AG39" i="17"/>
  <c r="AF39" i="17"/>
  <c r="AE39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AK28" i="17"/>
  <c r="AJ28" i="17"/>
  <c r="AI28" i="17"/>
  <c r="AH28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AK26" i="17"/>
  <c r="AJ26" i="17"/>
  <c r="AI26" i="17"/>
  <c r="AH26" i="17"/>
  <c r="AG26" i="17"/>
  <c r="AF26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AK18" i="17"/>
  <c r="AK204" i="17" s="1"/>
  <c r="AJ18" i="17"/>
  <c r="AJ204" i="17" s="1"/>
  <c r="AI18" i="17"/>
  <c r="AI204" i="17" s="1"/>
  <c r="AH18" i="17"/>
  <c r="AH204" i="17" s="1"/>
  <c r="AG18" i="17"/>
  <c r="AG204" i="17" s="1"/>
  <c r="AF18" i="17"/>
  <c r="AF204" i="17" s="1"/>
  <c r="AE18" i="17"/>
  <c r="AE204" i="17" s="1"/>
  <c r="AD18" i="17"/>
  <c r="AD204" i="17" s="1"/>
  <c r="AC18" i="17"/>
  <c r="AC204" i="17" s="1"/>
  <c r="AB18" i="17"/>
  <c r="AB204" i="17" s="1"/>
  <c r="AA18" i="17"/>
  <c r="AA204" i="17" s="1"/>
  <c r="Z18" i="17"/>
  <c r="Z204" i="17" s="1"/>
  <c r="Y18" i="17"/>
  <c r="Y204" i="17" s="1"/>
  <c r="X18" i="17"/>
  <c r="X204" i="17" s="1"/>
  <c r="W18" i="17"/>
  <c r="W204" i="17" s="1"/>
  <c r="V18" i="17"/>
  <c r="V204" i="17" s="1"/>
  <c r="U18" i="17"/>
  <c r="U204" i="17" s="1"/>
  <c r="T18" i="17"/>
  <c r="T204" i="17" s="1"/>
  <c r="S18" i="17"/>
  <c r="S204" i="17" s="1"/>
  <c r="R18" i="17"/>
  <c r="R204" i="17" s="1"/>
  <c r="Q18" i="17"/>
  <c r="Q204" i="17" s="1"/>
  <c r="P18" i="17"/>
  <c r="P204" i="17" s="1"/>
  <c r="O18" i="17"/>
  <c r="O204" i="17" s="1"/>
  <c r="N18" i="17"/>
  <c r="N204" i="17" s="1"/>
  <c r="M18" i="17"/>
  <c r="M204" i="17" s="1"/>
  <c r="L18" i="17"/>
  <c r="L204" i="17" s="1"/>
  <c r="K18" i="17"/>
  <c r="K204" i="17" s="1"/>
  <c r="J18" i="17"/>
  <c r="J204" i="17" s="1"/>
  <c r="F207" i="22" l="1"/>
  <c r="F197" i="17"/>
  <c r="G197" i="17" s="1"/>
  <c r="E197" i="17"/>
  <c r="F198" i="17"/>
  <c r="G198" i="17" s="1"/>
  <c r="E198" i="17"/>
  <c r="F203" i="17" l="1"/>
  <c r="E203" i="17"/>
  <c r="F202" i="17"/>
  <c r="E202" i="17"/>
  <c r="F201" i="17"/>
  <c r="E201" i="17"/>
  <c r="F200" i="17"/>
  <c r="E200" i="17"/>
  <c r="F199" i="17"/>
  <c r="E199" i="17"/>
  <c r="F196" i="17"/>
  <c r="E196" i="17"/>
  <c r="F195" i="17"/>
  <c r="E195" i="17"/>
  <c r="F194" i="17"/>
  <c r="E194" i="17"/>
  <c r="F193" i="17"/>
  <c r="E193" i="17"/>
  <c r="F192" i="17"/>
  <c r="E192" i="17"/>
  <c r="F189" i="17"/>
  <c r="E189" i="17"/>
  <c r="F188" i="17"/>
  <c r="E188" i="17"/>
  <c r="F187" i="17"/>
  <c r="E187" i="17"/>
  <c r="F186" i="17"/>
  <c r="E186" i="17"/>
  <c r="F185" i="17"/>
  <c r="F184" i="17" s="1"/>
  <c r="E185" i="17"/>
  <c r="F183" i="17"/>
  <c r="E183" i="17"/>
  <c r="F182" i="17"/>
  <c r="E182" i="17"/>
  <c r="F181" i="17"/>
  <c r="E181" i="17"/>
  <c r="F180" i="17"/>
  <c r="F179" i="17" s="1"/>
  <c r="E180" i="17"/>
  <c r="E179" i="17" s="1"/>
  <c r="F178" i="17"/>
  <c r="E178" i="17"/>
  <c r="F177" i="17"/>
  <c r="E177" i="17"/>
  <c r="F176" i="17"/>
  <c r="E176" i="17"/>
  <c r="F174" i="17"/>
  <c r="F173" i="17" s="1"/>
  <c r="E174" i="17"/>
  <c r="E173" i="17" s="1"/>
  <c r="F172" i="17"/>
  <c r="E172" i="17"/>
  <c r="F171" i="17"/>
  <c r="E171" i="17"/>
  <c r="F170" i="17"/>
  <c r="E170" i="17"/>
  <c r="F169" i="17"/>
  <c r="E169" i="17"/>
  <c r="F168" i="17"/>
  <c r="E168" i="17"/>
  <c r="F167" i="17"/>
  <c r="E167" i="17"/>
  <c r="F166" i="17"/>
  <c r="E166" i="17"/>
  <c r="F165" i="17"/>
  <c r="F164" i="17" s="1"/>
  <c r="E165" i="17"/>
  <c r="E164" i="17" s="1"/>
  <c r="F163" i="17"/>
  <c r="E163" i="17"/>
  <c r="F162" i="17"/>
  <c r="E162" i="17"/>
  <c r="F161" i="17"/>
  <c r="E161" i="17"/>
  <c r="F160" i="17"/>
  <c r="E160" i="17"/>
  <c r="F159" i="17"/>
  <c r="E159" i="17"/>
  <c r="F158" i="17"/>
  <c r="F157" i="17" s="1"/>
  <c r="E158" i="17"/>
  <c r="E157" i="17" s="1"/>
  <c r="F156" i="17"/>
  <c r="E156" i="17"/>
  <c r="F155" i="17"/>
  <c r="E155" i="17"/>
  <c r="F154" i="17"/>
  <c r="E154" i="17"/>
  <c r="F153" i="17"/>
  <c r="E153" i="17"/>
  <c r="F152" i="17"/>
  <c r="E152" i="17"/>
  <c r="F151" i="17"/>
  <c r="F150" i="17" s="1"/>
  <c r="E151" i="17"/>
  <c r="E150" i="17" s="1"/>
  <c r="F149" i="17"/>
  <c r="E149" i="17"/>
  <c r="F148" i="17"/>
  <c r="E148" i="17"/>
  <c r="F147" i="17"/>
  <c r="E147" i="17"/>
  <c r="F146" i="17"/>
  <c r="F145" i="17" s="1"/>
  <c r="E146" i="17"/>
  <c r="E145" i="17" s="1"/>
  <c r="F144" i="17"/>
  <c r="F143" i="17" s="1"/>
  <c r="E144" i="17"/>
  <c r="E143" i="17" s="1"/>
  <c r="F142" i="17"/>
  <c r="F141" i="17" s="1"/>
  <c r="E142" i="17"/>
  <c r="E141" i="17" s="1"/>
  <c r="F140" i="17"/>
  <c r="F139" i="17" s="1"/>
  <c r="E140" i="17"/>
  <c r="E139" i="17" s="1"/>
  <c r="F138" i="17"/>
  <c r="E138" i="17"/>
  <c r="F137" i="17"/>
  <c r="E137" i="17"/>
  <c r="F136" i="17"/>
  <c r="F135" i="17" s="1"/>
  <c r="E136" i="17"/>
  <c r="E135" i="17" s="1"/>
  <c r="F134" i="17"/>
  <c r="F133" i="17" s="1"/>
  <c r="E134" i="17"/>
  <c r="E133" i="17" s="1"/>
  <c r="F132" i="17"/>
  <c r="F131" i="17" s="1"/>
  <c r="E132" i="17"/>
  <c r="E131" i="17" s="1"/>
  <c r="F130" i="17"/>
  <c r="E130" i="17"/>
  <c r="F129" i="17"/>
  <c r="F128" i="17" s="1"/>
  <c r="E129" i="17"/>
  <c r="F127" i="17"/>
  <c r="E127" i="17"/>
  <c r="F126" i="17"/>
  <c r="E126" i="17"/>
  <c r="F125" i="17"/>
  <c r="E125" i="17"/>
  <c r="F124" i="17"/>
  <c r="E124" i="17"/>
  <c r="F123" i="17"/>
  <c r="E123" i="17"/>
  <c r="F122" i="17"/>
  <c r="F121" i="17" s="1"/>
  <c r="E122" i="17"/>
  <c r="E121" i="17" s="1"/>
  <c r="F120" i="17"/>
  <c r="E120" i="17"/>
  <c r="F119" i="17"/>
  <c r="E119" i="17"/>
  <c r="F118" i="17"/>
  <c r="E118" i="17"/>
  <c r="F117" i="17"/>
  <c r="E117" i="17"/>
  <c r="F116" i="17"/>
  <c r="E116" i="17"/>
  <c r="F115" i="17"/>
  <c r="F114" i="17" s="1"/>
  <c r="E115" i="17"/>
  <c r="F109" i="17"/>
  <c r="E109" i="17"/>
  <c r="F108" i="17"/>
  <c r="E108" i="17"/>
  <c r="F107" i="17"/>
  <c r="E107" i="17"/>
  <c r="F106" i="17"/>
  <c r="E106" i="17"/>
  <c r="F105" i="17"/>
  <c r="E105" i="17"/>
  <c r="F104" i="17"/>
  <c r="E104" i="17"/>
  <c r="F103" i="17"/>
  <c r="E103" i="17"/>
  <c r="F102" i="17"/>
  <c r="E102" i="17"/>
  <c r="F101" i="17"/>
  <c r="E101" i="17"/>
  <c r="F100" i="17"/>
  <c r="E100" i="17"/>
  <c r="F87" i="17"/>
  <c r="E87" i="17"/>
  <c r="F86" i="17"/>
  <c r="E86" i="17"/>
  <c r="F85" i="17"/>
  <c r="E85" i="17"/>
  <c r="F83" i="17"/>
  <c r="E83" i="17"/>
  <c r="F82" i="17"/>
  <c r="E82" i="17"/>
  <c r="F81" i="17"/>
  <c r="E81" i="17"/>
  <c r="F80" i="17"/>
  <c r="E80" i="17"/>
  <c r="F78" i="17"/>
  <c r="F77" i="17" s="1"/>
  <c r="E78" i="17"/>
  <c r="E77" i="17" s="1"/>
  <c r="F76" i="17"/>
  <c r="E76" i="17"/>
  <c r="F75" i="17"/>
  <c r="F74" i="17" s="1"/>
  <c r="E75" i="17"/>
  <c r="E74" i="17" s="1"/>
  <c r="F72" i="17"/>
  <c r="E72" i="17"/>
  <c r="F71" i="17"/>
  <c r="F70" i="17" s="1"/>
  <c r="E71" i="17"/>
  <c r="E70" i="17" s="1"/>
  <c r="F69" i="17"/>
  <c r="E69" i="17"/>
  <c r="F68" i="17"/>
  <c r="F67" i="17" s="1"/>
  <c r="E68" i="17"/>
  <c r="E67" i="17" s="1"/>
  <c r="F66" i="17"/>
  <c r="E66" i="17"/>
  <c r="F65" i="17"/>
  <c r="E65" i="17"/>
  <c r="F64" i="17"/>
  <c r="E64" i="17"/>
  <c r="F62" i="17"/>
  <c r="E62" i="17"/>
  <c r="F61" i="17"/>
  <c r="E61" i="17"/>
  <c r="F60" i="17"/>
  <c r="E60" i="17"/>
  <c r="F59" i="17"/>
  <c r="E59" i="17"/>
  <c r="F58" i="17"/>
  <c r="E58" i="17"/>
  <c r="F57" i="17"/>
  <c r="E57" i="17"/>
  <c r="F56" i="17"/>
  <c r="E56" i="17"/>
  <c r="F55" i="17"/>
  <c r="E55" i="17"/>
  <c r="F54" i="17"/>
  <c r="F53" i="17" s="1"/>
  <c r="E54" i="17"/>
  <c r="E53" i="17" s="1"/>
  <c r="F52" i="17"/>
  <c r="E52" i="17"/>
  <c r="F51" i="17"/>
  <c r="F50" i="17" s="1"/>
  <c r="E51" i="17"/>
  <c r="E50" i="17" s="1"/>
  <c r="F49" i="17"/>
  <c r="F48" i="17" s="1"/>
  <c r="E49" i="17"/>
  <c r="E48" i="17" s="1"/>
  <c r="F47" i="17"/>
  <c r="E47" i="17"/>
  <c r="F46" i="17"/>
  <c r="E46" i="17"/>
  <c r="F44" i="17"/>
  <c r="F43" i="17" s="1"/>
  <c r="E44" i="17"/>
  <c r="E43" i="17" s="1"/>
  <c r="F42" i="17"/>
  <c r="F41" i="17" s="1"/>
  <c r="E42" i="17"/>
  <c r="E41" i="17" s="1"/>
  <c r="F40" i="17"/>
  <c r="F39" i="17" s="1"/>
  <c r="E40" i="17"/>
  <c r="E39" i="17" s="1"/>
  <c r="F32" i="17"/>
  <c r="E32" i="17"/>
  <c r="F31" i="17"/>
  <c r="F30" i="17" s="1"/>
  <c r="E31" i="17"/>
  <c r="F29" i="17"/>
  <c r="F28" i="17" s="1"/>
  <c r="E29" i="17"/>
  <c r="E28" i="17" s="1"/>
  <c r="F27" i="17"/>
  <c r="F26" i="17" s="1"/>
  <c r="E27" i="17"/>
  <c r="E26" i="17" s="1"/>
  <c r="F25" i="17"/>
  <c r="E25" i="17"/>
  <c r="F24" i="17"/>
  <c r="E24" i="17"/>
  <c r="F23" i="17"/>
  <c r="E23" i="17"/>
  <c r="F22" i="17"/>
  <c r="E22" i="17"/>
  <c r="F21" i="17"/>
  <c r="E21" i="17"/>
  <c r="F20" i="17"/>
  <c r="E20" i="17"/>
  <c r="F19" i="17"/>
  <c r="E19" i="17"/>
  <c r="E18" i="17" s="1"/>
  <c r="I191" i="17"/>
  <c r="I179" i="17"/>
  <c r="I175" i="17"/>
  <c r="I173" i="17"/>
  <c r="I164" i="17"/>
  <c r="I157" i="17"/>
  <c r="I150" i="17"/>
  <c r="I145" i="17"/>
  <c r="I143" i="17"/>
  <c r="I141" i="17"/>
  <c r="I139" i="17"/>
  <c r="I135" i="17"/>
  <c r="I133" i="17"/>
  <c r="I131" i="17"/>
  <c r="I128" i="17"/>
  <c r="I121" i="17"/>
  <c r="I114" i="17"/>
  <c r="I84" i="17"/>
  <c r="I79" i="17"/>
  <c r="I77" i="17"/>
  <c r="I74" i="17"/>
  <c r="I67" i="17"/>
  <c r="I63" i="17"/>
  <c r="I53" i="17"/>
  <c r="I50" i="17"/>
  <c r="I48" i="17"/>
  <c r="I45" i="17"/>
  <c r="I43" i="17"/>
  <c r="I41" i="17"/>
  <c r="I39" i="17"/>
  <c r="I28" i="17"/>
  <c r="I26" i="17"/>
  <c r="I18" i="17"/>
  <c r="E128" i="17" l="1"/>
  <c r="F18" i="17"/>
  <c r="E45" i="17"/>
  <c r="E63" i="17"/>
  <c r="E79" i="17"/>
  <c r="E84" i="17"/>
  <c r="E175" i="17"/>
  <c r="E191" i="17"/>
  <c r="E30" i="17"/>
  <c r="F45" i="17"/>
  <c r="F63" i="17"/>
  <c r="F79" i="17"/>
  <c r="F84" i="17"/>
  <c r="F175" i="17"/>
  <c r="F191" i="17"/>
  <c r="E114" i="17"/>
  <c r="E184" i="17"/>
  <c r="I204" i="17"/>
  <c r="G125" i="17"/>
  <c r="G124" i="17"/>
  <c r="G123" i="17"/>
  <c r="G120" i="17"/>
  <c r="G119" i="17"/>
  <c r="G118" i="17"/>
  <c r="G117" i="17"/>
  <c r="G116" i="17"/>
  <c r="G104" i="17"/>
  <c r="G55" i="17"/>
  <c r="G21" i="17"/>
  <c r="G193" i="17"/>
  <c r="G203" i="17"/>
  <c r="G202" i="17"/>
  <c r="G200" i="17"/>
  <c r="G199" i="17"/>
  <c r="G196" i="17"/>
  <c r="G195" i="17"/>
  <c r="G194" i="17"/>
  <c r="G188" i="17"/>
  <c r="G187" i="17"/>
  <c r="G186" i="17"/>
  <c r="G183" i="17"/>
  <c r="G182" i="17"/>
  <c r="G181" i="17"/>
  <c r="G178" i="17"/>
  <c r="G177" i="17"/>
  <c r="G172" i="17"/>
  <c r="G171" i="17"/>
  <c r="G170" i="17"/>
  <c r="G169" i="17"/>
  <c r="G168" i="17"/>
  <c r="G167" i="17"/>
  <c r="G166" i="17"/>
  <c r="G162" i="17"/>
  <c r="G161" i="17"/>
  <c r="G160" i="17"/>
  <c r="G159" i="17"/>
  <c r="G156" i="17"/>
  <c r="G154" i="17"/>
  <c r="G153" i="17"/>
  <c r="G152" i="17"/>
  <c r="G149" i="17"/>
  <c r="G147" i="17"/>
  <c r="G138" i="17"/>
  <c r="G137" i="17"/>
  <c r="G130" i="17"/>
  <c r="G127" i="17"/>
  <c r="G126" i="17"/>
  <c r="G109" i="17"/>
  <c r="G108" i="17"/>
  <c r="G107" i="17"/>
  <c r="G106" i="17"/>
  <c r="G105" i="17"/>
  <c r="G103" i="17"/>
  <c r="G102" i="17"/>
  <c r="G101" i="17"/>
  <c r="G100" i="17"/>
  <c r="G87" i="17"/>
  <c r="G86" i="17"/>
  <c r="G83" i="17"/>
  <c r="G82" i="17"/>
  <c r="G81" i="17"/>
  <c r="G76" i="17"/>
  <c r="G72" i="17"/>
  <c r="G69" i="17"/>
  <c r="G66" i="17"/>
  <c r="G65" i="17"/>
  <c r="G62" i="17"/>
  <c r="G61" i="17"/>
  <c r="G60" i="17"/>
  <c r="G59" i="17"/>
  <c r="G58" i="17"/>
  <c r="G57" i="17"/>
  <c r="G56" i="17"/>
  <c r="G52" i="17"/>
  <c r="G47" i="17"/>
  <c r="G44" i="17"/>
  <c r="G32" i="17"/>
  <c r="G25" i="17"/>
  <c r="G24" i="17"/>
  <c r="G23" i="17"/>
  <c r="G22" i="17"/>
  <c r="G20" i="17"/>
  <c r="G40" i="17" l="1"/>
  <c r="G27" i="17"/>
  <c r="G42" i="17"/>
  <c r="G46" i="17"/>
  <c r="G51" i="17"/>
  <c r="G54" i="17"/>
  <c r="G68" i="17"/>
  <c r="G71" i="17"/>
  <c r="G80" i="17"/>
  <c r="G192" i="17"/>
  <c r="G64" i="17"/>
  <c r="G85" i="17"/>
  <c r="G122" i="17"/>
  <c r="G136" i="17"/>
  <c r="G146" i="17"/>
  <c r="G151" i="17"/>
  <c r="G158" i="17"/>
  <c r="G165" i="17"/>
  <c r="G164" i="17"/>
  <c r="G180" i="17"/>
  <c r="G185" i="17"/>
  <c r="G19" i="17"/>
  <c r="G31" i="17"/>
  <c r="G75" i="17"/>
  <c r="G115" i="17"/>
  <c r="G28" i="17"/>
  <c r="G29" i="17"/>
  <c r="G48" i="17"/>
  <c r="G49" i="17"/>
  <c r="G77" i="17"/>
  <c r="G78" i="17"/>
  <c r="G128" i="17"/>
  <c r="G129" i="17"/>
  <c r="G131" i="17"/>
  <c r="G132" i="17"/>
  <c r="G133" i="17"/>
  <c r="G134" i="17"/>
  <c r="G139" i="17"/>
  <c r="G140" i="17"/>
  <c r="G141" i="17"/>
  <c r="G142" i="17"/>
  <c r="G143" i="17"/>
  <c r="G144" i="17"/>
  <c r="G173" i="17"/>
  <c r="G174" i="17"/>
  <c r="G175" i="17"/>
  <c r="G176" i="17"/>
  <c r="G30" i="17"/>
  <c r="G63" i="17"/>
  <c r="G74" i="17"/>
  <c r="G41" i="17"/>
  <c r="G179" i="17"/>
  <c r="G135" i="17"/>
  <c r="G121" i="17"/>
  <c r="G114" i="17"/>
  <c r="G84" i="17"/>
  <c r="G26" i="17"/>
  <c r="G43" i="17"/>
  <c r="G45" i="17"/>
  <c r="G50" i="17"/>
  <c r="G53" i="17"/>
  <c r="G67" i="17"/>
  <c r="G70" i="17"/>
  <c r="G79" i="17"/>
  <c r="G163" i="17"/>
  <c r="G155" i="17"/>
  <c r="G148" i="17"/>
  <c r="G39" i="17"/>
  <c r="H204" i="17"/>
  <c r="G18" i="17" l="1"/>
  <c r="G157" i="17"/>
  <c r="G150" i="17"/>
  <c r="G145" i="17"/>
  <c r="Q49" i="20"/>
  <c r="P49" i="20"/>
  <c r="Q48" i="20"/>
  <c r="P48" i="20"/>
  <c r="Q47" i="20"/>
  <c r="P47" i="20"/>
  <c r="Q46" i="20"/>
  <c r="P46" i="20"/>
  <c r="Q45" i="20"/>
  <c r="P45" i="20"/>
  <c r="Q44" i="20"/>
  <c r="P44" i="20"/>
  <c r="Q43" i="20"/>
  <c r="P43" i="20"/>
  <c r="Q42" i="20"/>
  <c r="P42" i="20"/>
  <c r="Q41" i="20"/>
  <c r="P41" i="20"/>
  <c r="Q40" i="20"/>
  <c r="P40" i="20"/>
  <c r="Q39" i="20"/>
  <c r="P39" i="20"/>
  <c r="Q38" i="20"/>
  <c r="P38" i="20"/>
  <c r="Q37" i="20"/>
  <c r="P37" i="20"/>
  <c r="Q36" i="20"/>
  <c r="P36" i="20"/>
  <c r="Q35" i="20"/>
  <c r="P35" i="20"/>
  <c r="Q34" i="20"/>
  <c r="P34" i="20"/>
  <c r="Q33" i="20"/>
  <c r="P33" i="20"/>
  <c r="Q32" i="20"/>
  <c r="P32" i="20"/>
  <c r="Q31" i="20"/>
  <c r="P31" i="20"/>
  <c r="Q30" i="20"/>
  <c r="P30" i="20"/>
  <c r="Q29" i="20"/>
  <c r="P29" i="20"/>
  <c r="Q28" i="20"/>
  <c r="P28" i="20"/>
  <c r="Q27" i="20"/>
  <c r="P27" i="20"/>
  <c r="Q26" i="20"/>
  <c r="P26" i="20"/>
  <c r="Q25" i="20"/>
  <c r="P25" i="20"/>
  <c r="Q24" i="20"/>
  <c r="P24" i="20"/>
  <c r="Q23" i="20"/>
  <c r="P23" i="20"/>
  <c r="Q22" i="20"/>
  <c r="P22" i="20"/>
  <c r="Q21" i="20"/>
  <c r="P21" i="20"/>
  <c r="Q20" i="20"/>
  <c r="P20" i="20"/>
  <c r="Q19" i="20"/>
  <c r="P19" i="20"/>
  <c r="Q18" i="20"/>
  <c r="P18" i="20"/>
  <c r="E49" i="20"/>
  <c r="D49" i="20"/>
  <c r="E48" i="20"/>
  <c r="D48" i="20"/>
  <c r="E47" i="20"/>
  <c r="D47" i="20"/>
  <c r="E46" i="20"/>
  <c r="D46" i="20"/>
  <c r="E45" i="20"/>
  <c r="D45" i="20"/>
  <c r="E44" i="20"/>
  <c r="D44" i="20"/>
  <c r="E43" i="20"/>
  <c r="D43" i="20"/>
  <c r="E42" i="20"/>
  <c r="D42" i="20"/>
  <c r="E41" i="20"/>
  <c r="D41" i="20"/>
  <c r="E40" i="20"/>
  <c r="D40" i="20"/>
  <c r="E39" i="20"/>
  <c r="D39" i="20"/>
  <c r="E38" i="20"/>
  <c r="D38" i="20"/>
  <c r="E37" i="20"/>
  <c r="D37" i="20"/>
  <c r="E36" i="20"/>
  <c r="D36" i="20"/>
  <c r="E35" i="20"/>
  <c r="D35" i="20"/>
  <c r="E34" i="20"/>
  <c r="D34" i="20"/>
  <c r="E33" i="20"/>
  <c r="D33" i="20"/>
  <c r="E32" i="20"/>
  <c r="D32" i="20"/>
  <c r="E31" i="20"/>
  <c r="D31" i="20"/>
  <c r="E30" i="20"/>
  <c r="D30" i="20"/>
  <c r="E29" i="20"/>
  <c r="D29" i="20"/>
  <c r="E28" i="20"/>
  <c r="D28" i="20"/>
  <c r="E27" i="20"/>
  <c r="D27" i="20"/>
  <c r="E26" i="20"/>
  <c r="D26" i="20"/>
  <c r="E25" i="20"/>
  <c r="D25" i="20"/>
  <c r="E24" i="20"/>
  <c r="D24" i="20"/>
  <c r="E23" i="20"/>
  <c r="D23" i="20"/>
  <c r="E22" i="20"/>
  <c r="D22" i="20"/>
  <c r="E21" i="20"/>
  <c r="D21" i="20"/>
  <c r="E20" i="20"/>
  <c r="D20" i="20"/>
  <c r="E19" i="20"/>
  <c r="D19" i="20"/>
  <c r="E18" i="20"/>
  <c r="D18" i="20"/>
  <c r="AP50" i="20" l="1"/>
  <c r="AO50" i="20"/>
  <c r="AN50" i="20"/>
  <c r="AL49" i="20"/>
  <c r="AK49" i="20"/>
  <c r="AL48" i="20"/>
  <c r="AK48" i="20"/>
  <c r="AL47" i="20"/>
  <c r="AK47" i="20"/>
  <c r="AL46" i="20"/>
  <c r="AK46" i="20"/>
  <c r="AL45" i="20"/>
  <c r="AK45" i="20"/>
  <c r="AL44" i="20"/>
  <c r="AK44" i="20"/>
  <c r="AL43" i="20"/>
  <c r="AK43" i="20"/>
  <c r="AL42" i="20"/>
  <c r="AK42" i="20"/>
  <c r="AL41" i="20"/>
  <c r="AK41" i="20"/>
  <c r="AL40" i="20"/>
  <c r="AK40" i="20"/>
  <c r="AL39" i="20"/>
  <c r="AK39" i="20"/>
  <c r="AL38" i="20"/>
  <c r="AK38" i="20"/>
  <c r="AL37" i="20"/>
  <c r="AK37" i="20"/>
  <c r="AL36" i="20"/>
  <c r="AK36" i="20"/>
  <c r="AL35" i="20"/>
  <c r="AK35" i="20"/>
  <c r="AL34" i="20"/>
  <c r="AK34" i="20"/>
  <c r="AL33" i="20"/>
  <c r="AK33" i="20"/>
  <c r="AL32" i="20"/>
  <c r="AK32" i="20"/>
  <c r="AL31" i="20"/>
  <c r="AK31" i="20"/>
  <c r="AL30" i="20"/>
  <c r="AK30" i="20"/>
  <c r="AL29" i="20"/>
  <c r="AK29" i="20"/>
  <c r="AL28" i="20"/>
  <c r="AK28" i="20"/>
  <c r="AL27" i="20"/>
  <c r="AK27" i="20"/>
  <c r="AL26" i="20"/>
  <c r="AK26" i="20"/>
  <c r="AL25" i="20"/>
  <c r="AK25" i="20"/>
  <c r="AL24" i="20"/>
  <c r="AK24" i="20"/>
  <c r="AL23" i="20"/>
  <c r="AK23" i="20"/>
  <c r="AL22" i="20"/>
  <c r="AK22" i="20"/>
  <c r="AL21" i="20"/>
  <c r="AK21" i="20"/>
  <c r="AL20" i="20"/>
  <c r="AK20" i="20"/>
  <c r="AL19" i="20"/>
  <c r="AK19" i="20"/>
  <c r="AL18" i="20"/>
  <c r="AK18" i="20"/>
  <c r="AF49" i="20"/>
  <c r="AE49" i="20"/>
  <c r="AF48" i="20"/>
  <c r="AE48" i="20"/>
  <c r="AF47" i="20"/>
  <c r="AE47" i="20"/>
  <c r="AF46" i="20"/>
  <c r="AE46" i="20"/>
  <c r="AF45" i="20"/>
  <c r="AE45" i="20"/>
  <c r="AF44" i="20"/>
  <c r="AE44" i="20"/>
  <c r="AF43" i="20"/>
  <c r="AE43" i="20"/>
  <c r="AF42" i="20"/>
  <c r="AE42" i="20"/>
  <c r="AF41" i="20"/>
  <c r="AE41" i="20"/>
  <c r="AF40" i="20"/>
  <c r="AE40" i="20"/>
  <c r="AF39" i="20"/>
  <c r="AE39" i="20"/>
  <c r="AF38" i="20"/>
  <c r="AE38" i="20"/>
  <c r="AF37" i="20"/>
  <c r="AE37" i="20"/>
  <c r="AF36" i="20"/>
  <c r="AE36" i="20"/>
  <c r="AF35" i="20"/>
  <c r="AE35" i="20"/>
  <c r="AF34" i="20"/>
  <c r="AE34" i="20"/>
  <c r="AF33" i="20"/>
  <c r="AE33" i="20"/>
  <c r="AF32" i="20"/>
  <c r="AE32" i="20"/>
  <c r="AF31" i="20"/>
  <c r="AE31" i="20"/>
  <c r="AF30" i="20"/>
  <c r="AE30" i="20"/>
  <c r="AF29" i="20"/>
  <c r="AE29" i="20"/>
  <c r="AF28" i="20"/>
  <c r="AE28" i="20"/>
  <c r="AF27" i="20"/>
  <c r="AE27" i="20"/>
  <c r="AF26" i="20"/>
  <c r="AE26" i="20"/>
  <c r="AF25" i="20"/>
  <c r="AE25" i="20"/>
  <c r="AF24" i="20"/>
  <c r="AE24" i="20"/>
  <c r="AF23" i="20"/>
  <c r="AE23" i="20"/>
  <c r="AF22" i="20"/>
  <c r="AE22" i="20"/>
  <c r="AF21" i="20"/>
  <c r="AE21" i="20"/>
  <c r="AF20" i="20"/>
  <c r="AE20" i="20"/>
  <c r="AF19" i="20"/>
  <c r="AE19" i="20"/>
  <c r="AF18" i="20"/>
  <c r="AE18" i="20"/>
  <c r="AS49" i="20"/>
  <c r="AR49" i="20"/>
  <c r="AQ49" i="20"/>
  <c r="AS48" i="20"/>
  <c r="AR48" i="20"/>
  <c r="AQ48" i="20"/>
  <c r="AS47" i="20"/>
  <c r="AR47" i="20"/>
  <c r="AQ47" i="20"/>
  <c r="AS46" i="20"/>
  <c r="AR46" i="20"/>
  <c r="AQ46" i="20"/>
  <c r="AS45" i="20"/>
  <c r="AR45" i="20"/>
  <c r="AQ45" i="20"/>
  <c r="AS44" i="20"/>
  <c r="AR44" i="20"/>
  <c r="AQ44" i="20"/>
  <c r="AS43" i="20"/>
  <c r="AR43" i="20"/>
  <c r="AQ43" i="20"/>
  <c r="AS42" i="20"/>
  <c r="AR42" i="20"/>
  <c r="AQ42" i="20"/>
  <c r="AS41" i="20"/>
  <c r="AR41" i="20"/>
  <c r="AQ41" i="20"/>
  <c r="AS40" i="20"/>
  <c r="AR40" i="20"/>
  <c r="AQ40" i="20"/>
  <c r="AS39" i="20"/>
  <c r="AR39" i="20"/>
  <c r="AQ39" i="20"/>
  <c r="AS38" i="20"/>
  <c r="AR38" i="20"/>
  <c r="AQ38" i="20"/>
  <c r="AS37" i="20"/>
  <c r="AR37" i="20"/>
  <c r="AQ37" i="20"/>
  <c r="AS36" i="20"/>
  <c r="AR36" i="20"/>
  <c r="AQ36" i="20"/>
  <c r="AS35" i="20"/>
  <c r="AR35" i="20"/>
  <c r="AQ35" i="20"/>
  <c r="AS34" i="20"/>
  <c r="AR34" i="20"/>
  <c r="AQ34" i="20"/>
  <c r="AS33" i="20"/>
  <c r="AR33" i="20"/>
  <c r="AQ33" i="20"/>
  <c r="AS32" i="20"/>
  <c r="AR32" i="20"/>
  <c r="AQ32" i="20"/>
  <c r="AS31" i="20"/>
  <c r="AR31" i="20"/>
  <c r="AQ31" i="20"/>
  <c r="AS30" i="20"/>
  <c r="AR30" i="20"/>
  <c r="AQ30" i="20"/>
  <c r="AS29" i="20"/>
  <c r="AR29" i="20"/>
  <c r="AQ29" i="20"/>
  <c r="AS28" i="20"/>
  <c r="AR28" i="20"/>
  <c r="AQ28" i="20"/>
  <c r="AS27" i="20"/>
  <c r="AR27" i="20"/>
  <c r="AQ27" i="20"/>
  <c r="AS26" i="20"/>
  <c r="AR26" i="20"/>
  <c r="AQ26" i="20"/>
  <c r="AS25" i="20"/>
  <c r="AR25" i="20"/>
  <c r="AQ25" i="20"/>
  <c r="AS24" i="20"/>
  <c r="AR24" i="20"/>
  <c r="AQ24" i="20"/>
  <c r="AS23" i="20"/>
  <c r="AR23" i="20"/>
  <c r="AQ23" i="20"/>
  <c r="AS22" i="20"/>
  <c r="AR22" i="20"/>
  <c r="AQ22" i="20"/>
  <c r="AS21" i="20"/>
  <c r="AR21" i="20"/>
  <c r="AQ21" i="20"/>
  <c r="AS20" i="20"/>
  <c r="AR20" i="20"/>
  <c r="AQ20" i="20"/>
  <c r="AS19" i="20"/>
  <c r="AR19" i="20"/>
  <c r="AQ19" i="20"/>
  <c r="AS18" i="20"/>
  <c r="AR18" i="20"/>
  <c r="AQ18" i="20"/>
  <c r="AJ50" i="20"/>
  <c r="AI50" i="20"/>
  <c r="AF50" i="20" s="1"/>
  <c r="AH50" i="20"/>
  <c r="AE50" i="20" s="1"/>
  <c r="X50" i="20"/>
  <c r="W50" i="20"/>
  <c r="U50" i="20"/>
  <c r="T50" i="20"/>
  <c r="S50" i="20"/>
  <c r="P50" i="20" s="1"/>
  <c r="AA49" i="20"/>
  <c r="AY49" i="20" s="1"/>
  <c r="Z49" i="20"/>
  <c r="Y49" i="20"/>
  <c r="AW49" i="20" s="1"/>
  <c r="AA48" i="20"/>
  <c r="AY48" i="20" s="1"/>
  <c r="Z48" i="20"/>
  <c r="AX48" i="20" s="1"/>
  <c r="Y48" i="20"/>
  <c r="AA47" i="20"/>
  <c r="AY47" i="20" s="1"/>
  <c r="Z47" i="20"/>
  <c r="Y47" i="20"/>
  <c r="AA46" i="20"/>
  <c r="AY46" i="20" s="1"/>
  <c r="Z46" i="20"/>
  <c r="Y46" i="20"/>
  <c r="AA45" i="20"/>
  <c r="AY45" i="20" s="1"/>
  <c r="Z45" i="20"/>
  <c r="AX45" i="20" s="1"/>
  <c r="Y45" i="20"/>
  <c r="AW45" i="20" s="1"/>
  <c r="AA44" i="20"/>
  <c r="AY44" i="20" s="1"/>
  <c r="Z44" i="20"/>
  <c r="AX44" i="20" s="1"/>
  <c r="Y44" i="20"/>
  <c r="AA43" i="20"/>
  <c r="AY43" i="20" s="1"/>
  <c r="Z43" i="20"/>
  <c r="Y43" i="20"/>
  <c r="AA42" i="20"/>
  <c r="AY42" i="20" s="1"/>
  <c r="Z42" i="20"/>
  <c r="Y42" i="20"/>
  <c r="AW42" i="20" s="1"/>
  <c r="AA41" i="20"/>
  <c r="AY41" i="20" s="1"/>
  <c r="Z41" i="20"/>
  <c r="AX41" i="20" s="1"/>
  <c r="Y41" i="20"/>
  <c r="AW41" i="20" s="1"/>
  <c r="AA40" i="20"/>
  <c r="AY40" i="20" s="1"/>
  <c r="Z40" i="20"/>
  <c r="AX40" i="20" s="1"/>
  <c r="Y40" i="20"/>
  <c r="AA39" i="20"/>
  <c r="AY39" i="20" s="1"/>
  <c r="Z39" i="20"/>
  <c r="Y39" i="20"/>
  <c r="AA38" i="20"/>
  <c r="AY38" i="20" s="1"/>
  <c r="Z38" i="20"/>
  <c r="Y38" i="20"/>
  <c r="AW38" i="20" s="1"/>
  <c r="AA37" i="20"/>
  <c r="AY37" i="20" s="1"/>
  <c r="Z37" i="20"/>
  <c r="AX37" i="20" s="1"/>
  <c r="Y37" i="20"/>
  <c r="AW37" i="20" s="1"/>
  <c r="AA36" i="20"/>
  <c r="AY36" i="20" s="1"/>
  <c r="Z36" i="20"/>
  <c r="AX36" i="20" s="1"/>
  <c r="Y36" i="20"/>
  <c r="AA35" i="20"/>
  <c r="AY35" i="20" s="1"/>
  <c r="Z35" i="20"/>
  <c r="Y35" i="20"/>
  <c r="AA34" i="20"/>
  <c r="AY34" i="20" s="1"/>
  <c r="Z34" i="20"/>
  <c r="Y34" i="20"/>
  <c r="AW34" i="20" s="1"/>
  <c r="AA33" i="20"/>
  <c r="AY33" i="20" s="1"/>
  <c r="Z33" i="20"/>
  <c r="AX33" i="20" s="1"/>
  <c r="Y33" i="20"/>
  <c r="AW33" i="20" s="1"/>
  <c r="AA32" i="20"/>
  <c r="AY32" i="20" s="1"/>
  <c r="Z32" i="20"/>
  <c r="AX32" i="20" s="1"/>
  <c r="Y32" i="20"/>
  <c r="AA31" i="20"/>
  <c r="AY31" i="20" s="1"/>
  <c r="Z31" i="20"/>
  <c r="Y31" i="20"/>
  <c r="AA30" i="20"/>
  <c r="AY30" i="20" s="1"/>
  <c r="Z30" i="20"/>
  <c r="Y30" i="20"/>
  <c r="AW30" i="20" s="1"/>
  <c r="AA29" i="20"/>
  <c r="AY29" i="20" s="1"/>
  <c r="Z29" i="20"/>
  <c r="AX29" i="20" s="1"/>
  <c r="Y29" i="20"/>
  <c r="AW29" i="20" s="1"/>
  <c r="AA28" i="20"/>
  <c r="AY28" i="20" s="1"/>
  <c r="Z28" i="20"/>
  <c r="AX28" i="20" s="1"/>
  <c r="Y28" i="20"/>
  <c r="AA27" i="20"/>
  <c r="AY27" i="20" s="1"/>
  <c r="Z27" i="20"/>
  <c r="Y27" i="20"/>
  <c r="AA26" i="20"/>
  <c r="AY26" i="20" s="1"/>
  <c r="Z26" i="20"/>
  <c r="Y26" i="20"/>
  <c r="AW26" i="20" s="1"/>
  <c r="AA25" i="20"/>
  <c r="AY25" i="20" s="1"/>
  <c r="Z25" i="20"/>
  <c r="AX25" i="20" s="1"/>
  <c r="Y25" i="20"/>
  <c r="AW25" i="20" s="1"/>
  <c r="AA24" i="20"/>
  <c r="AY24" i="20" s="1"/>
  <c r="Z24" i="20"/>
  <c r="AX24" i="20" s="1"/>
  <c r="Y24" i="20"/>
  <c r="AA23" i="20"/>
  <c r="AY23" i="20" s="1"/>
  <c r="Z23" i="20"/>
  <c r="Y23" i="20"/>
  <c r="AA22" i="20"/>
  <c r="AY22" i="20" s="1"/>
  <c r="Z22" i="20"/>
  <c r="Y22" i="20"/>
  <c r="AW22" i="20" s="1"/>
  <c r="AA21" i="20"/>
  <c r="AY21" i="20" s="1"/>
  <c r="Z21" i="20"/>
  <c r="AX21" i="20" s="1"/>
  <c r="Y21" i="20"/>
  <c r="AW21" i="20" s="1"/>
  <c r="AA20" i="20"/>
  <c r="AY20" i="20" s="1"/>
  <c r="Z20" i="20"/>
  <c r="AX20" i="20" s="1"/>
  <c r="Y20" i="20"/>
  <c r="AA19" i="20"/>
  <c r="AY19" i="20" s="1"/>
  <c r="Z19" i="20"/>
  <c r="Y19" i="20"/>
  <c r="AA18" i="20"/>
  <c r="Z18" i="20"/>
  <c r="Y18" i="20"/>
  <c r="AW18" i="20" s="1"/>
  <c r="L50" i="20"/>
  <c r="K50" i="20"/>
  <c r="H50" i="20"/>
  <c r="E50" i="20" s="1"/>
  <c r="I50" i="20"/>
  <c r="G50" i="20"/>
  <c r="D50" i="20" s="1"/>
  <c r="O49" i="20"/>
  <c r="N49" i="20"/>
  <c r="AU49" i="20" s="1"/>
  <c r="M49" i="20"/>
  <c r="AT49" i="20" s="1"/>
  <c r="O48" i="20"/>
  <c r="AV48" i="20" s="1"/>
  <c r="N48" i="20"/>
  <c r="AU48" i="20" s="1"/>
  <c r="M48" i="20"/>
  <c r="AT48" i="20" s="1"/>
  <c r="O47" i="20"/>
  <c r="AD47" i="20" s="1"/>
  <c r="N47" i="20"/>
  <c r="AC47" i="20" s="1"/>
  <c r="M47" i="20"/>
  <c r="O46" i="20"/>
  <c r="AV46" i="20" s="1"/>
  <c r="BB46" i="20" s="1"/>
  <c r="N46" i="20"/>
  <c r="AU46" i="20" s="1"/>
  <c r="M46" i="20"/>
  <c r="AB46" i="20" s="1"/>
  <c r="O45" i="20"/>
  <c r="N45" i="20"/>
  <c r="AU45" i="20" s="1"/>
  <c r="BA45" i="20" s="1"/>
  <c r="M45" i="20"/>
  <c r="AT45" i="20" s="1"/>
  <c r="O44" i="20"/>
  <c r="AV44" i="20" s="1"/>
  <c r="N44" i="20"/>
  <c r="AU44" i="20" s="1"/>
  <c r="M44" i="20"/>
  <c r="AT44" i="20" s="1"/>
  <c r="O43" i="20"/>
  <c r="N43" i="20"/>
  <c r="AC43" i="20" s="1"/>
  <c r="M43" i="20"/>
  <c r="O42" i="20"/>
  <c r="AV42" i="20" s="1"/>
  <c r="N42" i="20"/>
  <c r="AU42" i="20" s="1"/>
  <c r="M42" i="20"/>
  <c r="AB42" i="20" s="1"/>
  <c r="O41" i="20"/>
  <c r="N41" i="20"/>
  <c r="AU41" i="20" s="1"/>
  <c r="M41" i="20"/>
  <c r="AT41" i="20" s="1"/>
  <c r="O40" i="20"/>
  <c r="AV40" i="20" s="1"/>
  <c r="BB40" i="20" s="1"/>
  <c r="N40" i="20"/>
  <c r="AU40" i="20" s="1"/>
  <c r="M40" i="20"/>
  <c r="AT40" i="20" s="1"/>
  <c r="O39" i="20"/>
  <c r="N39" i="20"/>
  <c r="AC39" i="20" s="1"/>
  <c r="M39" i="20"/>
  <c r="O38" i="20"/>
  <c r="AV38" i="20" s="1"/>
  <c r="N38" i="20"/>
  <c r="AU38" i="20" s="1"/>
  <c r="M38" i="20"/>
  <c r="AB38" i="20" s="1"/>
  <c r="O37" i="20"/>
  <c r="N37" i="20"/>
  <c r="AU37" i="20" s="1"/>
  <c r="BA37" i="20" s="1"/>
  <c r="M37" i="20"/>
  <c r="AT37" i="20" s="1"/>
  <c r="O36" i="20"/>
  <c r="AV36" i="20" s="1"/>
  <c r="BB36" i="20" s="1"/>
  <c r="N36" i="20"/>
  <c r="AU36" i="20" s="1"/>
  <c r="M36" i="20"/>
  <c r="AT36" i="20" s="1"/>
  <c r="O35" i="20"/>
  <c r="N35" i="20"/>
  <c r="AC35" i="20" s="1"/>
  <c r="M35" i="20"/>
  <c r="O34" i="20"/>
  <c r="AV34" i="20" s="1"/>
  <c r="N34" i="20"/>
  <c r="AU34" i="20" s="1"/>
  <c r="M34" i="20"/>
  <c r="AB34" i="20" s="1"/>
  <c r="O33" i="20"/>
  <c r="N33" i="20"/>
  <c r="AU33" i="20" s="1"/>
  <c r="M33" i="20"/>
  <c r="AT33" i="20" s="1"/>
  <c r="O32" i="20"/>
  <c r="AV32" i="20" s="1"/>
  <c r="BB32" i="20" s="1"/>
  <c r="N32" i="20"/>
  <c r="AU32" i="20" s="1"/>
  <c r="M32" i="20"/>
  <c r="AT32" i="20" s="1"/>
  <c r="O31" i="20"/>
  <c r="N31" i="20"/>
  <c r="AC31" i="20" s="1"/>
  <c r="M31" i="20"/>
  <c r="O30" i="20"/>
  <c r="AV30" i="20" s="1"/>
  <c r="BB30" i="20" s="1"/>
  <c r="N30" i="20"/>
  <c r="AU30" i="20" s="1"/>
  <c r="M30" i="20"/>
  <c r="AB30" i="20" s="1"/>
  <c r="O29" i="20"/>
  <c r="N29" i="20"/>
  <c r="AU29" i="20" s="1"/>
  <c r="BA29" i="20" s="1"/>
  <c r="M29" i="20"/>
  <c r="AT29" i="20" s="1"/>
  <c r="O28" i="20"/>
  <c r="AV28" i="20" s="1"/>
  <c r="BB28" i="20" s="1"/>
  <c r="N28" i="20"/>
  <c r="AU28" i="20" s="1"/>
  <c r="M28" i="20"/>
  <c r="AT28" i="20" s="1"/>
  <c r="O27" i="20"/>
  <c r="N27" i="20"/>
  <c r="AC27" i="20" s="1"/>
  <c r="M27" i="20"/>
  <c r="O26" i="20"/>
  <c r="AV26" i="20" s="1"/>
  <c r="N26" i="20"/>
  <c r="AU26" i="20" s="1"/>
  <c r="M26" i="20"/>
  <c r="AB26" i="20" s="1"/>
  <c r="O25" i="20"/>
  <c r="N25" i="20"/>
  <c r="AU25" i="20" s="1"/>
  <c r="M25" i="20"/>
  <c r="AT25" i="20" s="1"/>
  <c r="O24" i="20"/>
  <c r="AV24" i="20" s="1"/>
  <c r="BB24" i="20" s="1"/>
  <c r="N24" i="20"/>
  <c r="AU24" i="20" s="1"/>
  <c r="M24" i="20"/>
  <c r="AT24" i="20" s="1"/>
  <c r="O23" i="20"/>
  <c r="N23" i="20"/>
  <c r="AC23" i="20" s="1"/>
  <c r="M23" i="20"/>
  <c r="O22" i="20"/>
  <c r="AV22" i="20" s="1"/>
  <c r="BB22" i="20" s="1"/>
  <c r="N22" i="20"/>
  <c r="AU22" i="20" s="1"/>
  <c r="M22" i="20"/>
  <c r="AB22" i="20" s="1"/>
  <c r="O21" i="20"/>
  <c r="N21" i="20"/>
  <c r="AU21" i="20" s="1"/>
  <c r="BA21" i="20" s="1"/>
  <c r="M21" i="20"/>
  <c r="AT21" i="20" s="1"/>
  <c r="O20" i="20"/>
  <c r="AV20" i="20" s="1"/>
  <c r="BB20" i="20" s="1"/>
  <c r="N20" i="20"/>
  <c r="AU20" i="20" s="1"/>
  <c r="M20" i="20"/>
  <c r="AT20" i="20" s="1"/>
  <c r="O19" i="20"/>
  <c r="N19" i="20"/>
  <c r="AC19" i="20" s="1"/>
  <c r="M19" i="20"/>
  <c r="O18" i="20"/>
  <c r="AV18" i="20" s="1"/>
  <c r="N18" i="20"/>
  <c r="M18" i="20"/>
  <c r="AT18" i="20" s="1"/>
  <c r="AK50" i="20" l="1"/>
  <c r="Q50" i="20"/>
  <c r="AD45" i="20"/>
  <c r="AB47" i="20"/>
  <c r="BA48" i="20"/>
  <c r="AD49" i="20"/>
  <c r="AB19" i="20"/>
  <c r="AD21" i="20"/>
  <c r="AB23" i="20"/>
  <c r="AD23" i="20"/>
  <c r="AD25" i="20"/>
  <c r="AB27" i="20"/>
  <c r="AD29" i="20"/>
  <c r="AB31" i="20"/>
  <c r="AD31" i="20"/>
  <c r="BA32" i="20"/>
  <c r="AD33" i="20"/>
  <c r="AB35" i="20"/>
  <c r="AD35" i="20"/>
  <c r="BA36" i="20"/>
  <c r="AD37" i="20"/>
  <c r="AB39" i="20"/>
  <c r="AD39" i="20"/>
  <c r="BA40" i="20"/>
  <c r="AD41" i="20"/>
  <c r="AB43" i="20"/>
  <c r="AD43" i="20"/>
  <c r="BA44" i="20"/>
  <c r="BA20" i="20"/>
  <c r="BA24" i="20"/>
  <c r="BA28" i="20"/>
  <c r="AL50" i="20"/>
  <c r="BB44" i="20"/>
  <c r="AS50" i="20"/>
  <c r="Z50" i="20"/>
  <c r="AD19" i="20"/>
  <c r="AD27" i="20"/>
  <c r="BA25" i="20"/>
  <c r="BB34" i="20"/>
  <c r="BA41" i="20"/>
  <c r="BB42" i="20"/>
  <c r="AZ21" i="20"/>
  <c r="AZ25" i="20"/>
  <c r="AZ29" i="20"/>
  <c r="AZ33" i="20"/>
  <c r="AZ37" i="20"/>
  <c r="AZ41" i="20"/>
  <c r="AZ45" i="20"/>
  <c r="AZ49" i="20"/>
  <c r="AZ18" i="20"/>
  <c r="BB48" i="20"/>
  <c r="BB26" i="20"/>
  <c r="BA33" i="20"/>
  <c r="BB38" i="20"/>
  <c r="O50" i="20"/>
  <c r="AA50" i="20"/>
  <c r="AD18" i="20"/>
  <c r="AB20" i="20"/>
  <c r="AC21" i="20"/>
  <c r="AD22" i="20"/>
  <c r="AB24" i="20"/>
  <c r="AC25" i="20"/>
  <c r="AD26" i="20"/>
  <c r="AB28" i="20"/>
  <c r="AC29" i="20"/>
  <c r="AD30" i="20"/>
  <c r="AB32" i="20"/>
  <c r="AC33" i="20"/>
  <c r="AD34" i="20"/>
  <c r="AB36" i="20"/>
  <c r="AC37" i="20"/>
  <c r="AD38" i="20"/>
  <c r="AB40" i="20"/>
  <c r="AC41" i="20"/>
  <c r="AD42" i="20"/>
  <c r="AB44" i="20"/>
  <c r="AC45" i="20"/>
  <c r="AD46" i="20"/>
  <c r="AB48" i="20"/>
  <c r="AC49" i="20"/>
  <c r="AQ50" i="20"/>
  <c r="AV19" i="20"/>
  <c r="BB19" i="20" s="1"/>
  <c r="AV21" i="20"/>
  <c r="BB21" i="20" s="1"/>
  <c r="AT22" i="20"/>
  <c r="AZ22" i="20" s="1"/>
  <c r="AX22" i="20"/>
  <c r="BA22" i="20" s="1"/>
  <c r="AV23" i="20"/>
  <c r="BB23" i="20" s="1"/>
  <c r="AV25" i="20"/>
  <c r="BB25" i="20" s="1"/>
  <c r="AT26" i="20"/>
  <c r="AZ26" i="20" s="1"/>
  <c r="AX26" i="20"/>
  <c r="BA26" i="20" s="1"/>
  <c r="AV27" i="20"/>
  <c r="BB27" i="20" s="1"/>
  <c r="AV29" i="20"/>
  <c r="BB29" i="20" s="1"/>
  <c r="AT30" i="20"/>
  <c r="AZ30" i="20" s="1"/>
  <c r="AX30" i="20"/>
  <c r="BA30" i="20" s="1"/>
  <c r="AV31" i="20"/>
  <c r="BB31" i="20" s="1"/>
  <c r="AV33" i="20"/>
  <c r="BB33" i="20" s="1"/>
  <c r="AT34" i="20"/>
  <c r="AZ34" i="20" s="1"/>
  <c r="AX34" i="20"/>
  <c r="BA34" i="20" s="1"/>
  <c r="AV35" i="20"/>
  <c r="BB35" i="20" s="1"/>
  <c r="AV37" i="20"/>
  <c r="BB37" i="20" s="1"/>
  <c r="AT38" i="20"/>
  <c r="AZ38" i="20" s="1"/>
  <c r="AX38" i="20"/>
  <c r="BA38" i="20" s="1"/>
  <c r="AV39" i="20"/>
  <c r="BB39" i="20" s="1"/>
  <c r="AV41" i="20"/>
  <c r="BB41" i="20" s="1"/>
  <c r="AT42" i="20"/>
  <c r="AZ42" i="20" s="1"/>
  <c r="AX42" i="20"/>
  <c r="BA42" i="20" s="1"/>
  <c r="AV43" i="20"/>
  <c r="BB43" i="20" s="1"/>
  <c r="AV45" i="20"/>
  <c r="BB45" i="20" s="1"/>
  <c r="AT46" i="20"/>
  <c r="AX46" i="20"/>
  <c r="BA46" i="20" s="1"/>
  <c r="AV47" i="20"/>
  <c r="BB47" i="20" s="1"/>
  <c r="AV49" i="20"/>
  <c r="BB49" i="20" s="1"/>
  <c r="N50" i="20"/>
  <c r="AC18" i="20"/>
  <c r="AB21" i="20"/>
  <c r="AC22" i="20"/>
  <c r="AB25" i="20"/>
  <c r="AC26" i="20"/>
  <c r="AB29" i="20"/>
  <c r="AC30" i="20"/>
  <c r="AB33" i="20"/>
  <c r="AC34" i="20"/>
  <c r="AB37" i="20"/>
  <c r="AC38" i="20"/>
  <c r="AB41" i="20"/>
  <c r="AC42" i="20"/>
  <c r="AB45" i="20"/>
  <c r="AC46" i="20"/>
  <c r="AB49" i="20"/>
  <c r="AU19" i="20"/>
  <c r="AW20" i="20"/>
  <c r="AZ20" i="20" s="1"/>
  <c r="AU23" i="20"/>
  <c r="AW24" i="20"/>
  <c r="AZ24" i="20" s="1"/>
  <c r="AU27" i="20"/>
  <c r="AW28" i="20"/>
  <c r="AZ28" i="20" s="1"/>
  <c r="AU31" i="20"/>
  <c r="AW32" i="20"/>
  <c r="AZ32" i="20" s="1"/>
  <c r="AU35" i="20"/>
  <c r="AW36" i="20"/>
  <c r="AZ36" i="20" s="1"/>
  <c r="AU39" i="20"/>
  <c r="AW40" i="20"/>
  <c r="AZ40" i="20" s="1"/>
  <c r="AU43" i="20"/>
  <c r="AW44" i="20"/>
  <c r="AZ44" i="20" s="1"/>
  <c r="AW46" i="20"/>
  <c r="AU47" i="20"/>
  <c r="AW48" i="20"/>
  <c r="AZ48" i="20" s="1"/>
  <c r="M50" i="20"/>
  <c r="Y50" i="20"/>
  <c r="AB18" i="20"/>
  <c r="AD20" i="20"/>
  <c r="AD24" i="20"/>
  <c r="AD28" i="20"/>
  <c r="AD32" i="20"/>
  <c r="AD36" i="20"/>
  <c r="AD40" i="20"/>
  <c r="AD44" i="20"/>
  <c r="AD48" i="20"/>
  <c r="AU18" i="20"/>
  <c r="AY18" i="20"/>
  <c r="AY50" i="20" s="1"/>
  <c r="AT19" i="20"/>
  <c r="AX19" i="20"/>
  <c r="AT23" i="20"/>
  <c r="AX23" i="20"/>
  <c r="AT27" i="20"/>
  <c r="AX27" i="20"/>
  <c r="AT31" i="20"/>
  <c r="AX31" i="20"/>
  <c r="AT35" i="20"/>
  <c r="AX35" i="20"/>
  <c r="AT39" i="20"/>
  <c r="AX39" i="20"/>
  <c r="AT43" i="20"/>
  <c r="AX43" i="20"/>
  <c r="AT47" i="20"/>
  <c r="AX47" i="20"/>
  <c r="AX49" i="20"/>
  <c r="BA49" i="20" s="1"/>
  <c r="AC20" i="20"/>
  <c r="AC24" i="20"/>
  <c r="AC28" i="20"/>
  <c r="AC32" i="20"/>
  <c r="AC36" i="20"/>
  <c r="AC40" i="20"/>
  <c r="AC44" i="20"/>
  <c r="AC48" i="20"/>
  <c r="AR50" i="20"/>
  <c r="AX18" i="20"/>
  <c r="AW19" i="20"/>
  <c r="AW23" i="20"/>
  <c r="AW27" i="20"/>
  <c r="AW31" i="20"/>
  <c r="AW35" i="20"/>
  <c r="AW39" i="20"/>
  <c r="AW43" i="20"/>
  <c r="AW47" i="20"/>
  <c r="F17" i="17" l="1"/>
  <c r="BA39" i="20"/>
  <c r="AD50" i="20"/>
  <c r="AT50" i="20"/>
  <c r="AW50" i="20"/>
  <c r="AZ47" i="20"/>
  <c r="AZ31" i="20"/>
  <c r="BA43" i="20"/>
  <c r="BA35" i="20"/>
  <c r="BA27" i="20"/>
  <c r="BA19" i="20"/>
  <c r="AC50" i="20"/>
  <c r="AX50" i="20"/>
  <c r="BA47" i="20"/>
  <c r="AZ46" i="20"/>
  <c r="BB18" i="20"/>
  <c r="BB50" i="20" s="1"/>
  <c r="AU50" i="20"/>
  <c r="BA18" i="20"/>
  <c r="AZ39" i="20"/>
  <c r="AZ23" i="20"/>
  <c r="AV50" i="20"/>
  <c r="AB50" i="20"/>
  <c r="AZ43" i="20"/>
  <c r="AZ35" i="20"/>
  <c r="AZ27" i="20"/>
  <c r="AZ19" i="20"/>
  <c r="BA31" i="20"/>
  <c r="BA23" i="20"/>
  <c r="G17" i="17" l="1"/>
  <c r="F204" i="17"/>
  <c r="E17" i="17"/>
  <c r="E204" i="17" s="1"/>
  <c r="AZ50" i="20"/>
  <c r="BA50" i="20"/>
  <c r="G189" i="17" l="1"/>
  <c r="G204" i="17" l="1"/>
  <c r="G184" i="17"/>
  <c r="G191" i="17"/>
  <c r="G201" i="17"/>
</calcChain>
</file>

<file path=xl/sharedStrings.xml><?xml version="1.0" encoding="utf-8"?>
<sst xmlns="http://schemas.openxmlformats.org/spreadsheetml/2006/main" count="1019" uniqueCount="507">
  <si>
    <t>№</t>
  </si>
  <si>
    <t>Зам.главного врача по экономическим вопросам</t>
  </si>
  <si>
    <t>(ФИО)</t>
  </si>
  <si>
    <t>(подпись)</t>
  </si>
  <si>
    <t>МП</t>
  </si>
  <si>
    <t>УТВЕРЖДЕНО</t>
  </si>
  <si>
    <t xml:space="preserve">Тел. исполнителя </t>
  </si>
  <si>
    <t>решением Комиссии по разработке территориальной программы обязательного медицинского страхования в Нижегородской области</t>
  </si>
  <si>
    <t>(реестровый № МО)</t>
  </si>
  <si>
    <t>СТАЦИОНАР ДНЕВНОГО ПРЕБЫВАНИЯ ПРИ СТАЦИОНАРЕ</t>
  </si>
  <si>
    <t>ДНЕВНЫЕ СТАЦИОНАРЫ ВСЕХ ТИПОВ</t>
  </si>
  <si>
    <t>Специальность</t>
  </si>
  <si>
    <t>ДЛЯ ВЗРОСЛОГО НАСЕЛЕНИЯ</t>
  </si>
  <si>
    <t>ДЛЯ ДЕТСКОГО НАСЕЛЕНИЯ</t>
  </si>
  <si>
    <t>ВСЕГО</t>
  </si>
  <si>
    <t>среднегодовая занятость стационарозамещающих коек</t>
  </si>
  <si>
    <t>средняя длительность пребывания</t>
  </si>
  <si>
    <t>дневной стационар при поликлинике</t>
  </si>
  <si>
    <t>количество смен работы в день</t>
  </si>
  <si>
    <t>количество случаев лечения</t>
  </si>
  <si>
    <t>количетво пациенто-дней</t>
  </si>
  <si>
    <t>на дому</t>
  </si>
  <si>
    <t>всего</t>
  </si>
  <si>
    <t>13=7+10</t>
  </si>
  <si>
    <t>14=8+11</t>
  </si>
  <si>
    <t>25=19+22</t>
  </si>
  <si>
    <t>26=20+23</t>
  </si>
  <si>
    <t>27=12+24</t>
  </si>
  <si>
    <t>28=13+25</t>
  </si>
  <si>
    <t>29=14+26</t>
  </si>
  <si>
    <t>(наименование медицинской организации)</t>
  </si>
  <si>
    <t xml:space="preserve">ОБЪЕМ МЕДИЦИНСКОЙ ПОМОЩИ, </t>
  </si>
  <si>
    <t>ОКАЗАННОЙ В УСЛОВИЯХ ДНЕВНЫХ СТАЦИОНАРОВ ВСЕХ ТИПОВ В РАМКАХ РЕАЛИЗАЦИИ ТЕРРИТОРИАЛЬНОЙ ПРОГРАММЫ ОМС ПО СПЕЦИАЛЬНОСТИ</t>
  </si>
  <si>
    <t>Итого</t>
  </si>
  <si>
    <t>42=33+39</t>
  </si>
  <si>
    <t>43=34+40</t>
  </si>
  <si>
    <t>44=35+41</t>
  </si>
  <si>
    <t>45=12+33</t>
  </si>
  <si>
    <t>46=13+34</t>
  </si>
  <si>
    <t>47=14+35</t>
  </si>
  <si>
    <t>48=24+39</t>
  </si>
  <si>
    <t>49=25+40</t>
  </si>
  <si>
    <t>50=26+41</t>
  </si>
  <si>
    <t>51=45+48</t>
  </si>
  <si>
    <t>52=46+49</t>
  </si>
  <si>
    <t>53=47+50</t>
  </si>
  <si>
    <t xml:space="preserve">ОКАЗАННОЙ В УСЛОВИЯХ ДНЕВНЫХ СТАЦИОНАРОВ В РАМКАХ РЕАЛИЗАЦИИ ТЕРРИТОРИАЛЬНОЙ </t>
  </si>
  <si>
    <t xml:space="preserve"> ПРОГРАММЫ ОМС (в разрезе КСГ/КПГ)</t>
  </si>
  <si>
    <t>Профиль (КПГ) и КСГ</t>
  </si>
  <si>
    <t>Всего</t>
  </si>
  <si>
    <t xml:space="preserve">ОБЪЕМ ФИНАНСОВОГО ОБЕСПЕЧЕНИЯ МЕДИЦИНСКОЙ ПОМОЩИ, </t>
  </si>
  <si>
    <t>Стоимость медицинской помощи, оказанной в дневном стационаре (руб.)</t>
  </si>
  <si>
    <t>Взрослое население</t>
  </si>
  <si>
    <t>Детское население</t>
  </si>
  <si>
    <t>ДНЕВНОЙ СТАЦИОНАР ПРИ АМБУЛАТОРНО-ПОЛИКЛИНИЧЕСКОМ УЧРЕЖДЕНИИ (ПОДРАЗДЕЛЕНИИ)</t>
  </si>
  <si>
    <t>кардиологические</t>
  </si>
  <si>
    <t>ревматологические</t>
  </si>
  <si>
    <t>педиатрические соматические</t>
  </si>
  <si>
    <t>терапевтические</t>
  </si>
  <si>
    <t>гастроэнтерологические</t>
  </si>
  <si>
    <t>гематологические</t>
  </si>
  <si>
    <t>онкологические</t>
  </si>
  <si>
    <t>онкологические  (при применении химиотерапевтического лечения)</t>
  </si>
  <si>
    <t>эндокринологические</t>
  </si>
  <si>
    <t>аллергологические</t>
  </si>
  <si>
    <t>неврологические</t>
  </si>
  <si>
    <t>инфекционные</t>
  </si>
  <si>
    <t>хирургические</t>
  </si>
  <si>
    <t>гнойные хирургические</t>
  </si>
  <si>
    <t>колопроктологические</t>
  </si>
  <si>
    <t>травматологические</t>
  </si>
  <si>
    <t>урологические</t>
  </si>
  <si>
    <t>нефрологические</t>
  </si>
  <si>
    <t>патологии беременности</t>
  </si>
  <si>
    <t>гинекологические</t>
  </si>
  <si>
    <t>гинекологические (с применением репродуктивных технологий)</t>
  </si>
  <si>
    <t>оториноларингологические</t>
  </si>
  <si>
    <t>офтальмологические</t>
  </si>
  <si>
    <t>дерматологические</t>
  </si>
  <si>
    <t>челюстно-лицевой хирургии</t>
  </si>
  <si>
    <t>пульмонологические</t>
  </si>
  <si>
    <t>радиологические</t>
  </si>
  <si>
    <t>реабилитационные соматические</t>
  </si>
  <si>
    <t>реабилитационные для больных с заболеваниями центральной нервной системы и органов чувств</t>
  </si>
  <si>
    <t>реабилитационные для больных с заболеваниями опорно-двигательного аппарата и периферической нервной системы</t>
  </si>
  <si>
    <t>онкоурологические  (при применении химиотерапевтического лечения)</t>
  </si>
  <si>
    <t>гематологические (для лечения онкологических заболеваний кроветворной и лимфоидной ткани при применении химиотерапевтического лечения)</t>
  </si>
  <si>
    <t>Приложение 2 таблица 2.1.</t>
  </si>
  <si>
    <t>Акушерское дело</t>
  </si>
  <si>
    <t>Осложнения беременности, родов, послеродового периода</t>
  </si>
  <si>
    <t>Болезни женских половых органов</t>
  </si>
  <si>
    <t>Операции на женских половых органах (уровень  1)</t>
  </si>
  <si>
    <t>Операции на женских половых органах (уровень  2)</t>
  </si>
  <si>
    <t>Экстракорпоральное оплодотворение</t>
  </si>
  <si>
    <t>Искусственное прерывание беременности (аборт)</t>
  </si>
  <si>
    <t>Аллергология и иммунология</t>
  </si>
  <si>
    <t>Нарушения с вовлечением иммунного механизма</t>
  </si>
  <si>
    <t>Гастроэнтерология</t>
  </si>
  <si>
    <t>Болезни органов пищеварения, взрослые</t>
  </si>
  <si>
    <t>Гематология</t>
  </si>
  <si>
    <t>Дерматология</t>
  </si>
  <si>
    <t>Дерматозы</t>
  </si>
  <si>
    <t>Детская кардиология</t>
  </si>
  <si>
    <t>Болезни системы кровообращения, дети</t>
  </si>
  <si>
    <t>Детская онкология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</si>
  <si>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</si>
  <si>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</si>
  <si>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</si>
  <si>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Детская урология-андрология</t>
  </si>
  <si>
    <t>Операции по поводу грыж, дети</t>
  </si>
  <si>
    <t>Детская эндокринология</t>
  </si>
  <si>
    <t>Сахарный диабет, дети</t>
  </si>
  <si>
    <t>Инфекционные болезни</t>
  </si>
  <si>
    <t>Вирусный гепатит B хронический, лекарственная терапия</t>
  </si>
  <si>
    <t>Другие вирусные гепатиты</t>
  </si>
  <si>
    <t>Инфекционные и паразитарные болезни, взрослые</t>
  </si>
  <si>
    <t>Инфекционные и паразитарные болезни, дети</t>
  </si>
  <si>
    <t>Респираторные инфекции верхних дыхательных путей, взрослые</t>
  </si>
  <si>
    <t>Респираторные инфекции верхних дыхательных путей, дети</t>
  </si>
  <si>
    <t>Кардиология</t>
  </si>
  <si>
    <t>Болезни системы кровообращения, взрослые</t>
  </si>
  <si>
    <t>Болезни системы кровообращения с применением инвазивных методов</t>
  </si>
  <si>
    <t>Неврология</t>
  </si>
  <si>
    <t>Болезни нервной системы, хромосомные аномалии</t>
  </si>
  <si>
    <t>Нейрохирургия</t>
  </si>
  <si>
    <t>Болезни и травмы позвоночника, спинного мозга, последствия внутричерепной травмы, сотрясение головного мозга</t>
  </si>
  <si>
    <t>Операции на периферической нервной системе</t>
  </si>
  <si>
    <t>Неонатология</t>
  </si>
  <si>
    <t>Нарушения, возникшие в перинатальном периоде</t>
  </si>
  <si>
    <t>Нефрология (без диализа)</t>
  </si>
  <si>
    <t>Гломерулярные болезни, почечная недостаточность (без диализа)</t>
  </si>
  <si>
    <t>Формирование, имплантация, удаление, смена доступа для диализа</t>
  </si>
  <si>
    <t>Другие болезни почек</t>
  </si>
  <si>
    <t>Онкология</t>
  </si>
  <si>
    <t>Лучевая терапия (уровень 1)</t>
  </si>
  <si>
    <t>Лучевая терапия (уровень 2)</t>
  </si>
  <si>
    <t>Лучевая терапия (уровень 3)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</si>
  <si>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</si>
  <si>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</si>
  <si>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Лекарственная терапия при остром лейкозе, взрослые</t>
  </si>
  <si>
    <t>Лекарственная терапия при других злокачественных новообразованиях лимфоидной и кроветворной тканей, взрослые</t>
  </si>
  <si>
    <t>Оториноларингология</t>
  </si>
  <si>
    <t>Болезни уха, горла, носа</t>
  </si>
  <si>
    <t>Операции на органе слуха, придаточных пазухах носа  и верхних дыхательных путях (уровень  1)</t>
  </si>
  <si>
    <t>Операции на органе слуха, придаточных пазухах носа  и верхних дыхательных путях (уровень  2)</t>
  </si>
  <si>
    <t>Операции на органе слуха, придаточных пазухах носа  и верхних дыхательных путях (уровень  3)</t>
  </si>
  <si>
    <t>Операции на органе слуха, придаточных пазухах носа  и верхних дыхательных путях (уровень 4)</t>
  </si>
  <si>
    <t>Офтальмология</t>
  </si>
  <si>
    <t>Болезни и травмы глаза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</si>
  <si>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</si>
  <si>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</si>
  <si>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</si>
  <si>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</si>
  <si>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Педиатрия</t>
  </si>
  <si>
    <t>Системные поражения соединительной ткани, артропатии, спондилопатии, дети</t>
  </si>
  <si>
    <t>Болезни органов пищеварения, дети</t>
  </si>
  <si>
    <t>Пульмонология</t>
  </si>
  <si>
    <t>Болезни органов дыхания</t>
  </si>
  <si>
    <t>Ревматология</t>
  </si>
  <si>
    <t>Системные поражения соединительной ткани, артропатии, спондилопатии, взрослые</t>
  </si>
  <si>
    <t>Сердечно-сосудистая хирургия</t>
  </si>
  <si>
    <t>Диагностическое обследование при болезнях системы кровообращения</t>
  </si>
  <si>
    <t>Операции на сосудах (уровень  1)</t>
  </si>
  <si>
    <t>Операции на сосудах (уровень  2)</t>
  </si>
  <si>
    <t>Стоматология детская</t>
  </si>
  <si>
    <t>Болезни полости рта, слюнных желез и челюстей, врожденные аномалии лица и шеи, дети</t>
  </si>
  <si>
    <t>Терапия</t>
  </si>
  <si>
    <t>Отравления и другие воздействия внешних причин</t>
  </si>
  <si>
    <t>Торакальная хирургия</t>
  </si>
  <si>
    <t>Операции на нижних дыхательных путях и легочной ткани, органах средостения</t>
  </si>
  <si>
    <t>Травматология и ортопедия</t>
  </si>
  <si>
    <t>Операции на костно-мышечной системе и суставах (уровень  1)</t>
  </si>
  <si>
    <t>Операции на костно-мышечной системе и суставах (уровень  2)</t>
  </si>
  <si>
    <t>Операции на костно-мышечной системе и суставах (уровень  3)</t>
  </si>
  <si>
    <t>Урология</t>
  </si>
  <si>
    <t>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</si>
  <si>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 1)</t>
  </si>
  <si>
    <t>Операции на мужских половых органах, взрослые (уровень  2)</t>
  </si>
  <si>
    <t>Операции на почке и мочевыделительной системе, взрослые (уровень  1)</t>
  </si>
  <si>
    <t>Операции на почке и мочевыделительной системе, взрослые (уровень  2)</t>
  </si>
  <si>
    <t>Операции на почке и мочевыделительной системе, взрослые (уровень  3)</t>
  </si>
  <si>
    <t>Болезни, новообразования молочной железы</t>
  </si>
  <si>
    <t>Операции на коже, подкожной клетчатке, придатках кожи (уровень  1)</t>
  </si>
  <si>
    <t>Операции на коже, подкожной клетчатке, придатках кожи (уровень  2)</t>
  </si>
  <si>
    <t>Операции на органах кроветворения и иммунной системы</t>
  </si>
  <si>
    <t>Операции на молочной железе</t>
  </si>
  <si>
    <t>Операции на пищеводе, желудке, двенадцатиперстной кишке (уровень  1)</t>
  </si>
  <si>
    <t>Операции на пищеводе, желудке, двенадцатиперстной кишке (уровень  2)</t>
  </si>
  <si>
    <t>Другие операции на органах брюшной полости (уровень  1)</t>
  </si>
  <si>
    <t>Другие операции на органах брюшной полости (уровень  2)</t>
  </si>
  <si>
    <t>Ожоги и отморожения</t>
  </si>
  <si>
    <t>Челюстно-лицевая хирургия</t>
  </si>
  <si>
    <t>Болезни полости рта, слюнных желез и челюстей, врожденные аномалии лица и шеи, взрослые</t>
  </si>
  <si>
    <t>Операции на органах полости рта (уровень  1)</t>
  </si>
  <si>
    <t>Операции на органах полости рта (уровень  2)</t>
  </si>
  <si>
    <t>Эндокринология</t>
  </si>
  <si>
    <t>Сахарный диабет, взрослые</t>
  </si>
  <si>
    <t>Другие болезни эндокринной системы, новообразования эндокринных желез доброкачественные,  in situ, неопределенного и неизвестного характера, расстройства питания, другие нарушения обмена веществ</t>
  </si>
  <si>
    <t>Кистозный фиброз</t>
  </si>
  <si>
    <t>Лечение кистозного фиброза с применением ингаляционной антибактериальной терапии</t>
  </si>
  <si>
    <t>Прочее</t>
  </si>
  <si>
    <t>Факторы, влияющие на состояние здоровья  населения и обращения в учреждения здравоохранения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</si>
  <si>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</si>
  <si>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Отторжение, отмирание трансплантата органов и тканей</t>
  </si>
  <si>
    <t>Медицинская реабилитация</t>
  </si>
  <si>
    <t>Медицинская реабилитация детей с поражениями центральной нервной системы</t>
  </si>
  <si>
    <t>Код группы КСГ</t>
  </si>
  <si>
    <t>ДНЕВНОЕ ПРЕБЫВАНИЕ ПРИ СТАЦИОНАРЕ</t>
  </si>
  <si>
    <t>ДНЕВНОЙ СТАЦИОНАР ПРИ ПОЛИКЛИНИКЕ</t>
  </si>
  <si>
    <t>СТАЦИОНАР НА ДОМУ</t>
  </si>
  <si>
    <t>в том числе: по возрастным категориям:</t>
  </si>
  <si>
    <t>от 0 до до 11 мес.29 дней</t>
  </si>
  <si>
    <t xml:space="preserve"> от 1 года до 4 лет 11 мес. 29 дней</t>
  </si>
  <si>
    <t>от 5 до 17 лет 11 мес. 29 дней</t>
  </si>
  <si>
    <t>от 18 до 74 лет 11 мес. 29 дней</t>
  </si>
  <si>
    <t>от 75 и старше</t>
  </si>
  <si>
    <t>Число пациенто-дней</t>
  </si>
  <si>
    <t>Число  случаев лечения</t>
  </si>
  <si>
    <t>Профиль КСГ</t>
  </si>
  <si>
    <t>Средняя длительность  пребывания 1-го больного в стационаре
(дней)
(гр.4/гр.5)</t>
  </si>
  <si>
    <t>Объем мп</t>
  </si>
  <si>
    <t xml:space="preserve"> ПРОГРАММЫ ОМС (в разрезе КСГ)</t>
  </si>
  <si>
    <t>количество мест
(коек)</t>
  </si>
  <si>
    <t>x</t>
  </si>
  <si>
    <t>Тел</t>
  </si>
  <si>
    <t>Исполнитель</t>
  </si>
  <si>
    <t xml:space="preserve">(реестровый № МО)                                                                                                                          </t>
  </si>
  <si>
    <t xml:space="preserve">(наименование медицинской организации)                         </t>
  </si>
  <si>
    <t>на</t>
  </si>
  <si>
    <t>год</t>
  </si>
  <si>
    <t>установленннные Комиссией</t>
  </si>
  <si>
    <t>установленные Комиссией</t>
  </si>
  <si>
    <t>Число пациенто/дней, всего</t>
  </si>
  <si>
    <t>Число случаев лечения, всего</t>
  </si>
  <si>
    <t>Акушерство и гинекология</t>
  </si>
  <si>
    <t>Операции на мужских половых органах, дети</t>
  </si>
  <si>
    <t>Операции на почке и мочевыделительной системе, дети</t>
  </si>
  <si>
    <t xml:space="preserve">Детская хирургия </t>
  </si>
  <si>
    <t>Другие болезни эндокринной системы, дети</t>
  </si>
  <si>
    <t>Колопроктология</t>
  </si>
  <si>
    <t>Операции на кишечнике и анальной области (уровень  1)</t>
  </si>
  <si>
    <t>Операции на кишечнике и анальной области (уровень  2)</t>
  </si>
  <si>
    <t>Лекарственная терапия у пациентов, получающих диализ</t>
  </si>
  <si>
    <t>Замена речевого процессора</t>
  </si>
  <si>
    <t xml:space="preserve">Операции на органе зрения (уровень 5) </t>
  </si>
  <si>
    <t>Заболевания опорно-двигательного аппарата, травмы, болезни мягких тканей</t>
  </si>
  <si>
    <t>Хирургия</t>
  </si>
  <si>
    <t>Операции на коже, подкожной клетчатке, придатках кожи (уровень 3)</t>
  </si>
  <si>
    <t>Хирургия (абдоминальная)</t>
  </si>
  <si>
    <t>Хирургия (комбустиология)</t>
  </si>
  <si>
    <t>Комплексное лечение с применением препаратов иммуноглобулина</t>
  </si>
  <si>
    <t xml:space="preserve">Медицинская реабилитация детей после хирургической коррекции врожденных пороков развития органов и систем </t>
  </si>
  <si>
    <t>6=4+5</t>
  </si>
  <si>
    <t>Болезни крови (уровень 1)</t>
  </si>
  <si>
    <t>Болезни крови (уровень 2)</t>
  </si>
  <si>
    <t>Лекарственная терапия при злокачественных новообразованиях  (кроме лимфоидной и кроветворной тканей), взрослые (уровень 1)</t>
  </si>
  <si>
    <t>Лекарственная терапия при злокачественных новообразованиях  (кроме лимфоидной и кроветворной тканей), взрослые (уровень 2)</t>
  </si>
  <si>
    <t>Лекарственная терапия при злокачественных новообразованиях  (кроме лимфоидной и кроветворной тканей), взрослые (уровень 3)</t>
  </si>
  <si>
    <t>Лекарственная терапия при злокачественных новообразованиях  (кроме лимфоидной и кроветворной тканей), взрослые (уровень 4)</t>
  </si>
  <si>
    <t>Лекарственная терапия при злокачественных новообразованиях  (кроме лимфоидной и кроветворной тканей), взрослые (уровень 5)</t>
  </si>
  <si>
    <t>Лекарственная терапия при злокачественных новообразованиях (кроме лимфоидной и кроветворной тканей), взрослые (уровень 6)</t>
  </si>
  <si>
    <t>Лекарственная терапия при злокачественных новообразованиях  (кроме лимфоидной и кроветворной тканей), взрослые (уровень 7)</t>
  </si>
  <si>
    <t>Лекарственная терапия при злокачественных новообразованиях  (кроме лимфоидной и кроветворной тканей), взрослые (уровень 8)</t>
  </si>
  <si>
    <t>Лекарственная терапия при доброкачественных заболеваниях крови и пузырном заносе</t>
  </si>
  <si>
    <t>Медицинская реабилитация пациентов с заболеваниями центральной нервной системы (2 балла по ШРМ)</t>
  </si>
  <si>
    <t>(расшифровка)</t>
  </si>
  <si>
    <t>телефон исполнителя</t>
  </si>
  <si>
    <t>(Ф.И.О.)</t>
  </si>
  <si>
    <t>Протокол № _____ от ___________________201   г.</t>
  </si>
  <si>
    <t>ИТОГО</t>
  </si>
  <si>
    <t xml:space="preserve">______________ Председатель </t>
  </si>
  <si>
    <t>Медицинская кардиореабилитация (2 балла по ШРМ)</t>
  </si>
  <si>
    <t>Медицинская кардиореабилитация (3 балла по ШРМ)</t>
  </si>
  <si>
    <t>Медицинская реабилитация при других соматических заболеваниях (3 балла по ШРМ)</t>
  </si>
  <si>
    <t xml:space="preserve">Медицинская реабилитация пациентов с заболеваниями центральной нервной системы (3 балла по ШРМ) </t>
  </si>
  <si>
    <t xml:space="preserve">Медицинская реабилитация пациентов с заболеваниями опорно-двигательного аппарата и периферической нервной системы (2 балла по ШРМ) </t>
  </si>
  <si>
    <t xml:space="preserve">Медицинская реабилитация пациентов с заболеваниями опорно-двигательного аппарата и периферической нервной системы (3 балла по ШРМ) </t>
  </si>
  <si>
    <t xml:space="preserve">Медицинская реабилитация при других соматических заболеваниях (2 балла по ШРМ) </t>
  </si>
  <si>
    <t xml:space="preserve">Медицинская реабилитация детей, перенесших заболевания перинатального периода </t>
  </si>
  <si>
    <t xml:space="preserve">Медицинская реабилитация детей с нарушениями слуха без замены речевого процессора системы кохлеарной имплантации </t>
  </si>
  <si>
    <t>ds01</t>
  </si>
  <si>
    <t>ds02</t>
  </si>
  <si>
    <t>ds02.001</t>
  </si>
  <si>
    <t>ds02.002</t>
  </si>
  <si>
    <t>ds02.003</t>
  </si>
  <si>
    <t>ds02.004</t>
  </si>
  <si>
    <t>ds02.005</t>
  </si>
  <si>
    <t>ds02.006</t>
  </si>
  <si>
    <t>ds02.007</t>
  </si>
  <si>
    <t>Аборт медикаментозный*</t>
  </si>
  <si>
    <t>ds03</t>
  </si>
  <si>
    <t>ds03.001</t>
  </si>
  <si>
    <t>ds04</t>
  </si>
  <si>
    <t>ds04.001</t>
  </si>
  <si>
    <t>ds05</t>
  </si>
  <si>
    <t>ds05.001</t>
  </si>
  <si>
    <t>ds05.002</t>
  </si>
  <si>
    <t>ds05.003</t>
  </si>
  <si>
    <t>ds05.004</t>
  </si>
  <si>
    <t>ds05.005</t>
  </si>
  <si>
    <t>ds05.006</t>
  </si>
  <si>
    <t>Лекарственная терапия злокачественных новообразований лимфоидной и кроветворной тканей с применением моноклональных антител, ингибиторов протеинкиназы</t>
  </si>
  <si>
    <t>ds05.007</t>
  </si>
  <si>
    <t>ds05.008</t>
  </si>
  <si>
    <t>ds06</t>
  </si>
  <si>
    <t>ds06.001</t>
  </si>
  <si>
    <t>ds07</t>
  </si>
  <si>
    <t>ds07.001</t>
  </si>
  <si>
    <t>ds08</t>
  </si>
  <si>
    <t>ds08.001</t>
  </si>
  <si>
    <t>ds09</t>
  </si>
  <si>
    <t>ds09.001</t>
  </si>
  <si>
    <t>ds09.002</t>
  </si>
  <si>
    <t>ds10</t>
  </si>
  <si>
    <t>ds10.001</t>
  </si>
  <si>
    <t>ds11</t>
  </si>
  <si>
    <t>ds11.001</t>
  </si>
  <si>
    <t>ds11.002</t>
  </si>
  <si>
    <t>ds12</t>
  </si>
  <si>
    <t>ds12.001</t>
  </si>
  <si>
    <t>ds12.002</t>
  </si>
  <si>
    <t>Вирусный гепатит C хронический, лекарственная терапия (уровень 1)</t>
  </si>
  <si>
    <t>ds12.003</t>
  </si>
  <si>
    <t>Вирусный гепатит С хронический, лекарственная терапия (уровень 2)</t>
  </si>
  <si>
    <t>ds12.004</t>
  </si>
  <si>
    <t>Вирусный гепатит С хронический, лекарственная терапия (уровень 3)</t>
  </si>
  <si>
    <t>ds12.005</t>
  </si>
  <si>
    <t>ds12.006</t>
  </si>
  <si>
    <t>ds12.007</t>
  </si>
  <si>
    <t>ds12.008</t>
  </si>
  <si>
    <t>ds12.009</t>
  </si>
  <si>
    <t>ds13</t>
  </si>
  <si>
    <t>ds13.001</t>
  </si>
  <si>
    <t>ds13.002</t>
  </si>
  <si>
    <t>ds13.003</t>
  </si>
  <si>
    <t>Лечение наследственных атерогенных нарушений липидного обмена с применением методов афереза (липидная фильтрация, афинная и иммуносорбция липопротеидов) в случае отсутствия эффективности базисной терапии</t>
  </si>
  <si>
    <t>ds14</t>
  </si>
  <si>
    <t>ds14.001</t>
  </si>
  <si>
    <t>ds14.002</t>
  </si>
  <si>
    <t>ds15</t>
  </si>
  <si>
    <t>ds15.001</t>
  </si>
  <si>
    <t>ds15.002</t>
  </si>
  <si>
    <t>Неврологические заболевания, лечение с применением ботулотоксина (уровень 1)</t>
  </si>
  <si>
    <t>ds15.003</t>
  </si>
  <si>
    <t>Неврологические заболевания, лечение с применением ботулотоксина (уровень 2)</t>
  </si>
  <si>
    <t>ds16</t>
  </si>
  <si>
    <t>ds16.001</t>
  </si>
  <si>
    <t>ds16.002</t>
  </si>
  <si>
    <t>ds17</t>
  </si>
  <si>
    <t>ds17.001</t>
  </si>
  <si>
    <t>ds18</t>
  </si>
  <si>
    <t>ds18.001</t>
  </si>
  <si>
    <t>ds18.002</t>
  </si>
  <si>
    <t>ds18.003</t>
  </si>
  <si>
    <t>ds18.004</t>
  </si>
  <si>
    <t>ds19</t>
  </si>
  <si>
    <t>ds19.001</t>
  </si>
  <si>
    <t>ds19.002</t>
  </si>
  <si>
    <t>ds19.003</t>
  </si>
  <si>
    <t>ds19.004</t>
  </si>
  <si>
    <t>Лучевая терапия (уровень 4)</t>
  </si>
  <si>
    <t>ds19.005</t>
  </si>
  <si>
    <t>Лучевая терапия (уровень 5)</t>
  </si>
  <si>
    <t>ds19.006</t>
  </si>
  <si>
    <t>Лучевая терапия (уровень 6)</t>
  </si>
  <si>
    <t>ds19.007</t>
  </si>
  <si>
    <t>Лучевая терапия (уровень 7)</t>
  </si>
  <si>
    <t>ds19.008</t>
  </si>
  <si>
    <t>Лучевая терапия (уровень 8)</t>
  </si>
  <si>
    <t>ds19.009</t>
  </si>
  <si>
    <t>Лучевая терапия (уровень 9)</t>
  </si>
  <si>
    <t>ds19.010</t>
  </si>
  <si>
    <t>Лучевая терапия (уровень 10)</t>
  </si>
  <si>
    <t>ds19.011</t>
  </si>
  <si>
    <t>Лучевая терапия в сочетании с лекарственной терапией (уровень 1)</t>
  </si>
  <si>
    <t>ds19.012</t>
  </si>
  <si>
    <t>Лучевая терапия в сочетании с лекарственной терапией (уровень 2)</t>
  </si>
  <si>
    <t>ds19.013</t>
  </si>
  <si>
    <t>Лучевая терапия в сочетании с лекарственной терапией (уровень 3)</t>
  </si>
  <si>
    <t>ds19.014</t>
  </si>
  <si>
    <t>Лучевая терапия в сочетании с лекарственной терапией (уровень 4)</t>
  </si>
  <si>
    <t>ds19.015</t>
  </si>
  <si>
    <t>Лучевая терапия в сочетании с лекарственной терапией (уровень 5)</t>
  </si>
  <si>
    <t>ds19.016</t>
  </si>
  <si>
    <t>ds19.017</t>
  </si>
  <si>
    <t>ds19.018</t>
  </si>
  <si>
    <t>ds19.019</t>
  </si>
  <si>
    <t>ds19.020</t>
  </si>
  <si>
    <t>ds19.021</t>
  </si>
  <si>
    <t>ds19.022</t>
  </si>
  <si>
    <t>ds19.023</t>
  </si>
  <si>
    <t>ds19.024</t>
  </si>
  <si>
    <t>ds19.025</t>
  </si>
  <si>
    <t>ds19.026</t>
  </si>
  <si>
    <t>Лекарственная терапия при злокачественных новообразованиях (кроме лимфоидной и кроветворной тканей), взрослые (уровень 9)</t>
  </si>
  <si>
    <t>ds19.027</t>
  </si>
  <si>
    <t>Лекарственная терапия при злокачественных новообразованиях (кроме лимфоидной и кроветворной тканей), взрослые (уровень 10)</t>
  </si>
  <si>
    <t>ds19.028</t>
  </si>
  <si>
    <t>Установка, замена порт системы (катетера) для лекарственной терапии злокачественных новообразований (кроме лимфоидной и кроветворной тканей)</t>
  </si>
  <si>
    <t>ds19.029</t>
  </si>
  <si>
    <t>Госпитализация в диагностических целях с постановкой/ подтверждением диагноза злокачественного новообразования с использованием ПЭТ КТ</t>
  </si>
  <si>
    <t>ds20</t>
  </si>
  <si>
    <t>ds20.001</t>
  </si>
  <si>
    <t>ds20.002</t>
  </si>
  <si>
    <t>ds20.003</t>
  </si>
  <si>
    <t>ds20.004</t>
  </si>
  <si>
    <t>ds20.005</t>
  </si>
  <si>
    <t>ds20.006</t>
  </si>
  <si>
    <t>ds21</t>
  </si>
  <si>
    <t>ds21.001</t>
  </si>
  <si>
    <t>ds21.002</t>
  </si>
  <si>
    <t>ds21.003</t>
  </si>
  <si>
    <t>ds21.004</t>
  </si>
  <si>
    <t>ds21.005</t>
  </si>
  <si>
    <t>ds21.006</t>
  </si>
  <si>
    <t>ds22</t>
  </si>
  <si>
    <t>ds22.001</t>
  </si>
  <si>
    <t>ds22.002</t>
  </si>
  <si>
    <t>ds23</t>
  </si>
  <si>
    <t>ds23.001</t>
  </si>
  <si>
    <t>ds24</t>
  </si>
  <si>
    <t>ds24.001</t>
  </si>
  <si>
    <t>ds25</t>
  </si>
  <si>
    <t>ds25.001</t>
  </si>
  <si>
    <t>ds25.002</t>
  </si>
  <si>
    <t>ds25.003</t>
  </si>
  <si>
    <t>ds26</t>
  </si>
  <si>
    <t>ds26.001</t>
  </si>
  <si>
    <t>ds27</t>
  </si>
  <si>
    <t>ds27.001</t>
  </si>
  <si>
    <t>ds28</t>
  </si>
  <si>
    <t>ds28.001</t>
  </si>
  <si>
    <t>ds29</t>
  </si>
  <si>
    <t>ds29.001</t>
  </si>
  <si>
    <t>ds29.002</t>
  </si>
  <si>
    <t>ds29.003</t>
  </si>
  <si>
    <t>ds29.004</t>
  </si>
  <si>
    <t>ds30</t>
  </si>
  <si>
    <t>ds30.001</t>
  </si>
  <si>
    <t>ds30.002</t>
  </si>
  <si>
    <t>ds30.003</t>
  </si>
  <si>
    <t>ds30.004</t>
  </si>
  <si>
    <t>ds30.005</t>
  </si>
  <si>
    <t>ds30.006</t>
  </si>
  <si>
    <t>ds31</t>
  </si>
  <si>
    <t>ds31.001</t>
  </si>
  <si>
    <t>ds31.002</t>
  </si>
  <si>
    <t>ds31.003</t>
  </si>
  <si>
    <t>ds31.004</t>
  </si>
  <si>
    <t>ds31.005</t>
  </si>
  <si>
    <t>ds31.006</t>
  </si>
  <si>
    <t>ds32</t>
  </si>
  <si>
    <t>ds32.001</t>
  </si>
  <si>
    <t>ds32.002</t>
  </si>
  <si>
    <t>ds32.003</t>
  </si>
  <si>
    <t>Операции по поводу грыж, взрослые (уровень 1)</t>
  </si>
  <si>
    <t>ds32.004</t>
  </si>
  <si>
    <t>Операции по поводу грыж, взрослые (уровень 2)</t>
  </si>
  <si>
    <t>ds32.005</t>
  </si>
  <si>
    <t>Операции по поводу грыж, взрослые (уровень 3)</t>
  </si>
  <si>
    <t>ds32.006</t>
  </si>
  <si>
    <t>Операции на желчном пузыре и желчевыводящих путях</t>
  </si>
  <si>
    <t>ds32.007</t>
  </si>
  <si>
    <t>ds32.008</t>
  </si>
  <si>
    <t>ds33</t>
  </si>
  <si>
    <t>ds33.001</t>
  </si>
  <si>
    <t>ds34</t>
  </si>
  <si>
    <t>ds34.001</t>
  </si>
  <si>
    <t>ds34.002</t>
  </si>
  <si>
    <t>ds34.003</t>
  </si>
  <si>
    <t>ds35</t>
  </si>
  <si>
    <t>ds35.001</t>
  </si>
  <si>
    <t>ds35.002</t>
  </si>
  <si>
    <t>ds35.003</t>
  </si>
  <si>
    <t>ds35.004</t>
  </si>
  <si>
    <t>ds36</t>
  </si>
  <si>
    <t>ds36.001</t>
  </si>
  <si>
    <t>ds36.002</t>
  </si>
  <si>
    <t>ds36.003</t>
  </si>
  <si>
    <t>ds36.004</t>
  </si>
  <si>
    <t>ds36.005</t>
  </si>
  <si>
    <t>ds36.006</t>
  </si>
  <si>
    <t>Злокачественное новообразование без специального противоопухолевого лечения</t>
  </si>
  <si>
    <t>ds37</t>
  </si>
  <si>
    <t>ds37.001</t>
  </si>
  <si>
    <t>ds37.002</t>
  </si>
  <si>
    <t>ds37.003</t>
  </si>
  <si>
    <t>ds37.004</t>
  </si>
  <si>
    <t>ds37.005</t>
  </si>
  <si>
    <t>ds37.006</t>
  </si>
  <si>
    <t>ds37.007</t>
  </si>
  <si>
    <t>ds37.008</t>
  </si>
  <si>
    <t>ds37.009</t>
  </si>
  <si>
    <t>ds37.010</t>
  </si>
  <si>
    <t>ds37.011</t>
  </si>
  <si>
    <t>ds37.012</t>
  </si>
  <si>
    <t>Лечение с применением генно-инженерных биологических препаратов и селективных иммунодепрессантов</t>
  </si>
  <si>
    <t>Государственное бюджетное учреждение здравоохранения Нижегородской области "Детская городская больница № 25 Автозаводского района г.Нижнего Новгорода"</t>
  </si>
  <si>
    <t>И.о.главного врач</t>
  </si>
  <si>
    <t>Т.Н.Белова</t>
  </si>
  <si>
    <t>Е.Е.Похвалинская</t>
  </si>
  <si>
    <t>295-71-11</t>
  </si>
  <si>
    <t>№ 520092</t>
  </si>
  <si>
    <t xml:space="preserve">УТВЕРЖДЕНО
решением Комиссии по разработке территориальной программы обязательного медицинского страхования в Нижегородской области
Протокол № 18 от 21.12.2018 г.
______________ Председатель </t>
  </si>
  <si>
    <t xml:space="preserve">УТВЕРЖДЕНО
решением Комиссии по разработке территориальной программы обязательного медицинского страхования в Нижегородской области
Протокол № 18 от 21.12.2018г.
______________ Председатель </t>
  </si>
  <si>
    <t>И.о.главного врача</t>
  </si>
  <si>
    <t xml:space="preserve">И.о.главного врача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</si>
</sst>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0"/>
      <name val="Arial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Arial"/>
      <family val="2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6" fillId="0" borderId="0"/>
    <xf numFmtId="0" fontId="26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25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0" fontId="1" fillId="0" borderId="0"/>
    <xf numFmtId="0" fontId="26" fillId="0" borderId="0"/>
  </cellStyleXfs>
  <cellXfs count="324">
    <xf numFmtId="0" fontId="0" fillId="0" borderId="0" xfId="0"/>
    <xf numFmtId="0" fontId="4" fillId="0" borderId="0" xfId="0" applyFont="1" applyFill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horizontal="center" vertical="center" wrapText="1"/>
    </xf>
    <xf numFmtId="0" fontId="29" fillId="0" borderId="12" xfId="20" applyFont="1" applyFill="1" applyBorder="1" applyAlignment="1">
      <alignment horizontal="center" vertical="center" textRotation="90" wrapText="1"/>
    </xf>
    <xf numFmtId="0" fontId="30" fillId="0" borderId="12" xfId="20" applyFont="1" applyFill="1" applyBorder="1" applyAlignment="1">
      <alignment horizontal="center" vertical="center" wrapText="1"/>
    </xf>
    <xf numFmtId="3" fontId="30" fillId="0" borderId="12" xfId="2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2" fillId="0" borderId="0" xfId="0" applyFont="1"/>
    <xf numFmtId="0" fontId="35" fillId="0" borderId="0" xfId="0" applyFont="1" applyAlignment="1">
      <alignment horizontal="right"/>
    </xf>
    <xf numFmtId="0" fontId="3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4" fillId="0" borderId="0" xfId="0" applyFont="1" applyAlignment="1"/>
    <xf numFmtId="0" fontId="6" fillId="0" borderId="0" xfId="0" applyFont="1" applyAlignment="1">
      <alignment vertical="center" wrapText="1"/>
    </xf>
    <xf numFmtId="3" fontId="28" fillId="0" borderId="27" xfId="0" applyNumberFormat="1" applyFont="1" applyFill="1" applyBorder="1" applyAlignment="1">
      <alignment vertical="center"/>
    </xf>
    <xf numFmtId="3" fontId="28" fillId="0" borderId="14" xfId="0" applyNumberFormat="1" applyFont="1" applyFill="1" applyBorder="1" applyAlignment="1">
      <alignment vertical="center"/>
    </xf>
    <xf numFmtId="0" fontId="29" fillId="0" borderId="12" xfId="2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1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32" xfId="0" applyFont="1" applyFill="1" applyBorder="1" applyAlignment="1">
      <alignment vertical="center" wrapText="1"/>
    </xf>
    <xf numFmtId="3" fontId="4" fillId="0" borderId="27" xfId="0" applyNumberFormat="1" applyFont="1" applyBorder="1" applyAlignment="1">
      <alignment vertical="center"/>
    </xf>
    <xf numFmtId="0" fontId="4" fillId="0" borderId="42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36" fillId="0" borderId="0" xfId="41" applyFont="1" applyFill="1" applyAlignment="1">
      <alignment vertical="center"/>
    </xf>
    <xf numFmtId="0" fontId="7" fillId="0" borderId="0" xfId="40" applyFont="1" applyFill="1" applyAlignment="1">
      <alignment vertical="center" wrapText="1"/>
    </xf>
    <xf numFmtId="0" fontId="7" fillId="0" borderId="0" xfId="4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4" fontId="6" fillId="0" borderId="52" xfId="0" applyNumberFormat="1" applyFont="1" applyFill="1" applyBorder="1" applyAlignment="1">
      <alignment horizontal="center" vertical="center"/>
    </xf>
    <xf numFmtId="3" fontId="6" fillId="0" borderId="52" xfId="0" applyNumberFormat="1" applyFont="1" applyFill="1" applyBorder="1" applyAlignment="1">
      <alignment vertical="center"/>
    </xf>
    <xf numFmtId="0" fontId="31" fillId="0" borderId="19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3" fontId="4" fillId="0" borderId="27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3" fontId="4" fillId="0" borderId="51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54" xfId="0" applyNumberFormat="1" applyFont="1" applyBorder="1" applyAlignment="1">
      <alignment vertical="center"/>
    </xf>
    <xf numFmtId="3" fontId="4" fillId="0" borderId="56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48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52" xfId="0" applyNumberFormat="1" applyFont="1" applyBorder="1" applyAlignment="1">
      <alignment vertical="center"/>
    </xf>
    <xf numFmtId="3" fontId="6" fillId="0" borderId="53" xfId="0" applyNumberFormat="1" applyFont="1" applyBorder="1" applyAlignment="1">
      <alignment vertical="center"/>
    </xf>
    <xf numFmtId="3" fontId="6" fillId="0" borderId="37" xfId="0" applyNumberFormat="1" applyFont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4" fontId="4" fillId="0" borderId="49" xfId="0" applyNumberFormat="1" applyFont="1" applyBorder="1" applyAlignment="1">
      <alignment vertical="center"/>
    </xf>
    <xf numFmtId="4" fontId="4" fillId="0" borderId="27" xfId="0" applyNumberFormat="1" applyFont="1" applyBorder="1" applyAlignment="1">
      <alignment vertical="center"/>
    </xf>
    <xf numFmtId="4" fontId="4" fillId="0" borderId="28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4" fillId="0" borderId="55" xfId="0" applyNumberFormat="1" applyFont="1" applyBorder="1" applyAlignment="1">
      <alignment vertical="center"/>
    </xf>
    <xf numFmtId="4" fontId="4" fillId="0" borderId="54" xfId="0" applyNumberFormat="1" applyFont="1" applyBorder="1" applyAlignment="1">
      <alignment vertical="center"/>
    </xf>
    <xf numFmtId="0" fontId="7" fillId="0" borderId="0" xfId="0" applyFont="1" applyFill="1" applyBorder="1" applyAlignment="1"/>
    <xf numFmtId="0" fontId="4" fillId="0" borderId="0" xfId="0" applyFont="1" applyFill="1" applyAlignment="1"/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/>
    <xf numFmtId="4" fontId="6" fillId="0" borderId="15" xfId="0" applyNumberFormat="1" applyFont="1" applyBorder="1" applyAlignment="1">
      <alignment vertical="center"/>
    </xf>
    <xf numFmtId="4" fontId="6" fillId="0" borderId="52" xfId="0" applyNumberFormat="1" applyFont="1" applyBorder="1" applyAlignment="1">
      <alignment vertical="center"/>
    </xf>
    <xf numFmtId="4" fontId="6" fillId="0" borderId="37" xfId="0" applyNumberFormat="1" applyFont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34" fillId="0" borderId="0" xfId="0" applyFont="1" applyAlignment="1"/>
    <xf numFmtId="0" fontId="2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7" fillId="0" borderId="0" xfId="0" applyFont="1" applyFill="1" applyBorder="1" applyAlignment="1">
      <alignment wrapText="1"/>
    </xf>
    <xf numFmtId="0" fontId="7" fillId="0" borderId="0" xfId="4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horizontal="center" vertical="center"/>
    </xf>
    <xf numFmtId="0" fontId="4" fillId="0" borderId="0" xfId="0" applyFont="1"/>
    <xf numFmtId="0" fontId="36" fillId="0" borderId="0" xfId="0" applyFont="1"/>
    <xf numFmtId="0" fontId="38" fillId="0" borderId="0" xfId="0" applyFont="1" applyFill="1" applyAlignment="1">
      <alignment horizontal="center"/>
    </xf>
    <xf numFmtId="0" fontId="34" fillId="0" borderId="0" xfId="0" applyFont="1" applyFill="1" applyAlignment="1">
      <alignment vertical="center"/>
    </xf>
    <xf numFmtId="0" fontId="4" fillId="0" borderId="0" xfId="0" applyFont="1" applyFill="1"/>
    <xf numFmtId="0" fontId="36" fillId="0" borderId="0" xfId="41" applyFont="1" applyFill="1" applyAlignment="1"/>
    <xf numFmtId="0" fontId="36" fillId="0" borderId="0" xfId="41" applyFont="1" applyFill="1"/>
    <xf numFmtId="0" fontId="36" fillId="0" borderId="0" xfId="0" applyFont="1" applyBorder="1"/>
    <xf numFmtId="0" fontId="36" fillId="0" borderId="0" xfId="0" applyFont="1" applyFill="1" applyBorder="1" applyAlignment="1"/>
    <xf numFmtId="0" fontId="36" fillId="0" borderId="0" xfId="0" applyFont="1" applyFill="1"/>
    <xf numFmtId="0" fontId="0" fillId="0" borderId="0" xfId="0" applyAlignment="1">
      <alignment wrapText="1"/>
    </xf>
    <xf numFmtId="0" fontId="5" fillId="0" borderId="0" xfId="0" applyFont="1" applyFill="1" applyAlignment="1">
      <alignment wrapText="1"/>
    </xf>
    <xf numFmtId="0" fontId="32" fillId="0" borderId="0" xfId="0" applyFont="1" applyAlignment="1">
      <alignment wrapText="1"/>
    </xf>
    <xf numFmtId="0" fontId="3" fillId="0" borderId="0" xfId="51" applyFont="1" applyFill="1" applyBorder="1" applyAlignment="1">
      <alignment vertical="center" wrapText="1"/>
    </xf>
    <xf numFmtId="0" fontId="25" fillId="0" borderId="0" xfId="0" applyFont="1" applyFill="1" applyAlignment="1">
      <alignment horizontal="left" wrapText="1"/>
    </xf>
    <xf numFmtId="0" fontId="4" fillId="0" borderId="0" xfId="48" applyFont="1" applyFill="1" applyAlignment="1">
      <alignment horizontal="left" vertical="center" wrapText="1"/>
    </xf>
    <xf numFmtId="0" fontId="25" fillId="0" borderId="0" xfId="0" applyFont="1" applyFill="1" applyAlignment="1">
      <alignment wrapText="1"/>
    </xf>
    <xf numFmtId="0" fontId="2" fillId="0" borderId="57" xfId="0" applyFont="1" applyBorder="1" applyAlignment="1">
      <alignment horizontal="right" vertical="center"/>
    </xf>
    <xf numFmtId="0" fontId="2" fillId="0" borderId="57" xfId="0" applyFont="1" applyBorder="1" applyAlignment="1">
      <alignment horizontal="left" vertical="center"/>
    </xf>
    <xf numFmtId="0" fontId="2" fillId="0" borderId="57" xfId="0" applyFont="1" applyBorder="1" applyAlignment="1"/>
    <xf numFmtId="0" fontId="2" fillId="0" borderId="0" xfId="0" applyFont="1" applyBorder="1" applyAlignment="1">
      <alignment horizontal="right"/>
    </xf>
    <xf numFmtId="0" fontId="4" fillId="0" borderId="14" xfId="48" applyFont="1" applyFill="1" applyBorder="1" applyAlignment="1">
      <alignment horizontal="center" vertical="center" wrapText="1"/>
    </xf>
    <xf numFmtId="0" fontId="28" fillId="0" borderId="14" xfId="20" applyFont="1" applyFill="1" applyBorder="1" applyAlignment="1">
      <alignment horizontal="center" vertical="center" wrapText="1"/>
    </xf>
    <xf numFmtId="3" fontId="32" fillId="25" borderId="14" xfId="48" applyNumberFormat="1" applyFont="1" applyFill="1" applyBorder="1" applyAlignment="1">
      <alignment horizontal="center" vertical="center" wrapText="1"/>
    </xf>
    <xf numFmtId="4" fontId="32" fillId="25" borderId="14" xfId="48" applyNumberFormat="1" applyFont="1" applyFill="1" applyBorder="1" applyAlignment="1">
      <alignment horizontal="center" vertical="center" wrapText="1"/>
    </xf>
    <xf numFmtId="4" fontId="36" fillId="0" borderId="14" xfId="0" applyNumberFormat="1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4" fontId="28" fillId="0" borderId="49" xfId="0" applyNumberFormat="1" applyFont="1" applyFill="1" applyBorder="1" applyAlignment="1">
      <alignment vertical="center"/>
    </xf>
    <xf numFmtId="4" fontId="28" fillId="0" borderId="27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4" fontId="28" fillId="0" borderId="28" xfId="0" applyNumberFormat="1" applyFont="1" applyFill="1" applyBorder="1" applyAlignment="1">
      <alignment vertical="center"/>
    </xf>
    <xf numFmtId="4" fontId="28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4" fontId="4" fillId="0" borderId="43" xfId="0" applyNumberFormat="1" applyFont="1" applyFill="1" applyBorder="1" applyAlignment="1">
      <alignment vertical="center"/>
    </xf>
    <xf numFmtId="4" fontId="4" fillId="0" borderId="44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4" fontId="6" fillId="0" borderId="52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/>
    <xf numFmtId="0" fontId="2" fillId="0" borderId="57" xfId="0" applyFont="1" applyFill="1" applyBorder="1" applyAlignment="1">
      <alignment horizontal="right"/>
    </xf>
    <xf numFmtId="0" fontId="2" fillId="0" borderId="57" xfId="0" applyFont="1" applyFill="1" applyBorder="1" applyAlignment="1">
      <alignment horizontal="left"/>
    </xf>
    <xf numFmtId="0" fontId="4" fillId="0" borderId="0" xfId="0" applyFont="1" applyFill="1" applyAlignment="1">
      <alignment vertical="center" wrapText="1"/>
    </xf>
    <xf numFmtId="0" fontId="34" fillId="0" borderId="0" xfId="0" applyFont="1" applyFill="1" applyAlignment="1"/>
    <xf numFmtId="0" fontId="2" fillId="0" borderId="0" xfId="0" applyFont="1" applyFill="1" applyAlignment="1">
      <alignment vertical="top"/>
    </xf>
    <xf numFmtId="0" fontId="31" fillId="0" borderId="0" xfId="0" applyFont="1" applyFill="1" applyAlignment="1">
      <alignment vertical="top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left" vertical="top" wrapText="1"/>
    </xf>
    <xf numFmtId="0" fontId="5" fillId="0" borderId="57" xfId="0" applyFont="1" applyBorder="1" applyAlignment="1">
      <alignment wrapText="1"/>
    </xf>
    <xf numFmtId="0" fontId="4" fillId="0" borderId="14" xfId="48" applyFont="1" applyFill="1" applyBorder="1" applyAlignment="1">
      <alignment horizontal="center" vertical="center" wrapText="1"/>
    </xf>
    <xf numFmtId="0" fontId="28" fillId="0" borderId="14" xfId="2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26" xfId="48" applyFont="1" applyFill="1" applyBorder="1" applyAlignment="1">
      <alignment horizontal="center" vertical="center" wrapText="1"/>
    </xf>
    <xf numFmtId="4" fontId="36" fillId="0" borderId="14" xfId="48" applyNumberFormat="1" applyFont="1" applyFill="1" applyBorder="1" applyAlignment="1">
      <alignment horizontal="center" vertical="center" wrapText="1"/>
    </xf>
    <xf numFmtId="0" fontId="44" fillId="25" borderId="14" xfId="0" applyFont="1" applyFill="1" applyBorder="1" applyAlignment="1">
      <alignment vertical="center" wrapText="1"/>
    </xf>
    <xf numFmtId="0" fontId="45" fillId="0" borderId="0" xfId="0" applyFont="1" applyAlignment="1">
      <alignment wrapText="1"/>
    </xf>
    <xf numFmtId="0" fontId="37" fillId="0" borderId="14" xfId="20" applyFont="1" applyFill="1" applyBorder="1" applyAlignment="1">
      <alignment horizontal="center" vertical="center" wrapText="1"/>
    </xf>
    <xf numFmtId="0" fontId="46" fillId="0" borderId="14" xfId="2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8" fillId="0" borderId="0" xfId="0" applyFont="1" applyFill="1" applyAlignment="1">
      <alignment horizontal="center" wrapText="1"/>
    </xf>
    <xf numFmtId="0" fontId="32" fillId="0" borderId="0" xfId="0" applyFont="1" applyFill="1" applyAlignment="1">
      <alignment wrapText="1"/>
    </xf>
    <xf numFmtId="0" fontId="32" fillId="0" borderId="0" xfId="0" applyFont="1" applyFill="1" applyBorder="1" applyAlignment="1">
      <alignment horizontal="right" wrapText="1"/>
    </xf>
    <xf numFmtId="0" fontId="32" fillId="0" borderId="57" xfId="0" applyFont="1" applyFill="1" applyBorder="1" applyAlignment="1">
      <alignment horizontal="left" wrapText="1"/>
    </xf>
    <xf numFmtId="0" fontId="32" fillId="0" borderId="0" xfId="0" applyFont="1" applyFill="1" applyAlignment="1">
      <alignment horizontal="center" wrapText="1"/>
    </xf>
    <xf numFmtId="0" fontId="36" fillId="0" borderId="0" xfId="0" applyFont="1" applyFill="1" applyAlignment="1">
      <alignment horizontal="center" wrapText="1"/>
    </xf>
    <xf numFmtId="0" fontId="49" fillId="0" borderId="0" xfId="0" applyFont="1" applyFill="1" applyAlignment="1">
      <alignment vertical="center" wrapText="1"/>
    </xf>
    <xf numFmtId="0" fontId="48" fillId="0" borderId="0" xfId="0" applyFont="1" applyFill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Border="1" applyAlignment="1">
      <alignment horizontal="right" wrapText="1"/>
    </xf>
    <xf numFmtId="0" fontId="3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4" xfId="52" applyFont="1" applyFill="1" applyBorder="1" applyAlignment="1">
      <alignment horizontal="left" vertical="center" wrapText="1"/>
    </xf>
    <xf numFmtId="0" fontId="32" fillId="25" borderId="14" xfId="48" applyFont="1" applyFill="1" applyBorder="1" applyAlignment="1">
      <alignment horizontal="left" vertical="center" wrapText="1"/>
    </xf>
    <xf numFmtId="0" fontId="36" fillId="25" borderId="14" xfId="48" applyFont="1" applyFill="1" applyBorder="1" applyAlignment="1">
      <alignment horizontal="center" vertical="center" wrapText="1"/>
    </xf>
    <xf numFmtId="3" fontId="36" fillId="0" borderId="14" xfId="51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2" fillId="0" borderId="0" xfId="0" applyFont="1" applyAlignment="1">
      <alignment horizontal="center" vertical="center" wrapText="1"/>
    </xf>
    <xf numFmtId="3" fontId="36" fillId="0" borderId="14" xfId="48" applyNumberFormat="1" applyFont="1" applyFill="1" applyBorder="1" applyAlignment="1">
      <alignment horizontal="center" vertical="center" wrapText="1"/>
    </xf>
    <xf numFmtId="3" fontId="36" fillId="0" borderId="14" xfId="49" applyNumberFormat="1" applyFont="1" applyFill="1" applyBorder="1" applyAlignment="1">
      <alignment horizontal="center" vertical="center" wrapText="1"/>
    </xf>
    <xf numFmtId="4" fontId="36" fillId="0" borderId="14" xfId="49" applyNumberFormat="1" applyFont="1" applyFill="1" applyBorder="1" applyAlignment="1">
      <alignment horizontal="center" vertical="center" wrapText="1"/>
    </xf>
    <xf numFmtId="3" fontId="36" fillId="0" borderId="14" xfId="40" applyNumberFormat="1" applyFont="1" applyFill="1" applyBorder="1" applyAlignment="1">
      <alignment horizontal="center" vertical="center" wrapText="1"/>
    </xf>
    <xf numFmtId="3" fontId="36" fillId="0" borderId="14" xfId="0" applyNumberFormat="1" applyFont="1" applyFill="1" applyBorder="1" applyAlignment="1">
      <alignment horizontal="center" vertical="center"/>
    </xf>
    <xf numFmtId="3" fontId="36" fillId="0" borderId="14" xfId="5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/>
    <xf numFmtId="0" fontId="4" fillId="0" borderId="0" xfId="40" applyFont="1" applyFill="1" applyBorder="1" applyAlignment="1">
      <alignment wrapText="1"/>
    </xf>
    <xf numFmtId="0" fontId="36" fillId="0" borderId="0" xfId="0" applyFont="1" applyFill="1" applyBorder="1" applyAlignment="1">
      <alignment vertical="center" wrapText="1"/>
    </xf>
    <xf numFmtId="4" fontId="36" fillId="0" borderId="14" xfId="51" applyNumberFormat="1" applyFont="1" applyFill="1" applyBorder="1" applyAlignment="1">
      <alignment horizontal="center" vertical="center"/>
    </xf>
    <xf numFmtId="4" fontId="36" fillId="0" borderId="14" xfId="51" applyNumberFormat="1" applyFont="1" applyFill="1" applyBorder="1" applyAlignment="1">
      <alignment horizontal="center" vertical="center" wrapText="1"/>
    </xf>
    <xf numFmtId="4" fontId="36" fillId="0" borderId="14" xfId="40" applyNumberFormat="1" applyFont="1" applyFill="1" applyBorder="1" applyAlignment="1">
      <alignment horizontal="center" vertical="center" wrapText="1"/>
    </xf>
    <xf numFmtId="0" fontId="32" fillId="25" borderId="14" xfId="0" applyFont="1" applyFill="1" applyBorder="1" applyAlignment="1">
      <alignment vertical="center" wrapText="1"/>
    </xf>
    <xf numFmtId="0" fontId="40" fillId="25" borderId="14" xfId="52" applyFont="1" applyFill="1" applyBorder="1" applyAlignment="1">
      <alignment horizontal="center" vertical="center" wrapText="1"/>
    </xf>
    <xf numFmtId="0" fontId="40" fillId="25" borderId="14" xfId="52" applyFont="1" applyFill="1" applyBorder="1" applyAlignment="1">
      <alignment horizontal="left" vertical="center" wrapText="1"/>
    </xf>
    <xf numFmtId="4" fontId="0" fillId="0" borderId="0" xfId="0" applyNumberFormat="1" applyAlignment="1">
      <alignment wrapText="1"/>
    </xf>
    <xf numFmtId="0" fontId="4" fillId="0" borderId="0" xfId="0" applyFont="1" applyFill="1" applyAlignment="1">
      <alignment horizontal="center"/>
    </xf>
    <xf numFmtId="0" fontId="36" fillId="0" borderId="0" xfId="0" applyFont="1" applyFill="1" applyAlignment="1"/>
    <xf numFmtId="0" fontId="36" fillId="0" borderId="14" xfId="0" applyFont="1" applyFill="1" applyBorder="1" applyAlignment="1">
      <alignment horizontal="center" vertical="center" wrapText="1"/>
    </xf>
    <xf numFmtId="0" fontId="36" fillId="0" borderId="14" xfId="48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8" fillId="0" borderId="14" xfId="0" applyFont="1" applyFill="1" applyBorder="1" applyAlignment="1">
      <alignment horizontal="left" vertical="center" wrapText="1"/>
    </xf>
    <xf numFmtId="0" fontId="36" fillId="0" borderId="14" xfId="48" applyFont="1" applyFill="1" applyBorder="1" applyAlignment="1">
      <alignment horizontal="left" vertical="center" wrapText="1"/>
    </xf>
    <xf numFmtId="0" fontId="32" fillId="25" borderId="14" xfId="52" applyFont="1" applyFill="1" applyBorder="1" applyAlignment="1">
      <alignment horizontal="left" vertical="center" wrapText="1"/>
    </xf>
    <xf numFmtId="0" fontId="2" fillId="0" borderId="57" xfId="0" applyFont="1" applyFill="1" applyBorder="1" applyAlignment="1"/>
    <xf numFmtId="0" fontId="32" fillId="0" borderId="57" xfId="0" applyFont="1" applyFill="1" applyBorder="1" applyAlignment="1">
      <alignment wrapText="1"/>
    </xf>
    <xf numFmtId="0" fontId="2" fillId="0" borderId="57" xfId="0" applyFont="1" applyFill="1" applyBorder="1" applyAlignment="1">
      <alignment horizontal="right" vertical="center"/>
    </xf>
    <xf numFmtId="0" fontId="36" fillId="0" borderId="14" xfId="52" applyFont="1" applyFill="1" applyBorder="1" applyAlignment="1">
      <alignment horizontal="center" vertical="center" wrapText="1"/>
    </xf>
    <xf numFmtId="0" fontId="32" fillId="25" borderId="14" xfId="52" applyFont="1" applyFill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 vertical="center" wrapText="1"/>
    </xf>
    <xf numFmtId="49" fontId="48" fillId="0" borderId="14" xfId="52" applyNumberFormat="1" applyFont="1" applyFill="1" applyBorder="1" applyAlignment="1">
      <alignment horizontal="center" vertical="center" wrapText="1"/>
    </xf>
    <xf numFmtId="0" fontId="25" fillId="0" borderId="14" xfId="48" applyFont="1" applyFill="1" applyBorder="1" applyAlignment="1">
      <alignment horizontal="center" vertical="center"/>
    </xf>
    <xf numFmtId="0" fontId="49" fillId="25" borderId="14" xfId="48" applyFont="1" applyFill="1" applyBorder="1" applyAlignment="1">
      <alignment horizontal="center" vertical="center" wrapText="1"/>
    </xf>
    <xf numFmtId="0" fontId="32" fillId="25" borderId="14" xfId="48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0" fontId="2" fillId="24" borderId="57" xfId="0" applyFont="1" applyFill="1" applyBorder="1" applyAlignment="1"/>
    <xf numFmtId="0" fontId="50" fillId="0" borderId="0" xfId="0" applyFont="1" applyAlignment="1">
      <alignment horizontal="center"/>
    </xf>
    <xf numFmtId="0" fontId="51" fillId="0" borderId="14" xfId="48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4" xfId="48" applyFont="1" applyFill="1" applyBorder="1" applyAlignment="1">
      <alignment horizontal="left" vertical="center" wrapText="1"/>
    </xf>
    <xf numFmtId="3" fontId="51" fillId="0" borderId="14" xfId="49" applyNumberFormat="1" applyFont="1" applyFill="1" applyBorder="1" applyAlignment="1">
      <alignment horizontal="center" vertical="center" wrapText="1"/>
    </xf>
    <xf numFmtId="4" fontId="51" fillId="0" borderId="14" xfId="49" applyNumberFormat="1" applyFont="1" applyFill="1" applyBorder="1" applyAlignment="1">
      <alignment horizontal="center" vertical="center" wrapText="1"/>
    </xf>
    <xf numFmtId="0" fontId="51" fillId="0" borderId="0" xfId="0" applyFont="1"/>
    <xf numFmtId="0" fontId="7" fillId="0" borderId="57" xfId="0" applyFont="1" applyFill="1" applyBorder="1" applyAlignment="1">
      <alignment wrapText="1"/>
    </xf>
    <xf numFmtId="0" fontId="29" fillId="0" borderId="19" xfId="20" applyFont="1" applyFill="1" applyBorder="1" applyAlignment="1">
      <alignment horizontal="center" vertical="center" wrapText="1"/>
    </xf>
    <xf numFmtId="0" fontId="29" fillId="0" borderId="41" xfId="20" applyFont="1" applyFill="1" applyBorder="1" applyAlignment="1">
      <alignment horizontal="center" vertical="center" wrapText="1"/>
    </xf>
    <xf numFmtId="0" fontId="29" fillId="0" borderId="20" xfId="2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9" xfId="20" applyFont="1" applyFill="1" applyBorder="1" applyAlignment="1">
      <alignment horizontal="center" vertical="center" textRotation="90" wrapText="1"/>
    </xf>
    <xf numFmtId="0" fontId="6" fillId="0" borderId="20" xfId="2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29" fillId="0" borderId="16" xfId="20" applyFont="1" applyFill="1" applyBorder="1" applyAlignment="1">
      <alignment horizontal="center" vertical="center" wrapText="1"/>
    </xf>
    <xf numFmtId="0" fontId="29" fillId="0" borderId="17" xfId="20" applyFont="1" applyFill="1" applyBorder="1" applyAlignment="1">
      <alignment horizontal="center" vertical="center" wrapText="1"/>
    </xf>
    <xf numFmtId="0" fontId="29" fillId="0" borderId="18" xfId="2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33" fillId="0" borderId="17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24" borderId="57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24" borderId="57" xfId="0" applyFont="1" applyFill="1" applyBorder="1" applyAlignment="1">
      <alignment horizontal="center"/>
    </xf>
    <xf numFmtId="0" fontId="3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7" xfId="4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57" xfId="0" applyFont="1" applyFill="1" applyBorder="1" applyAlignment="1"/>
    <xf numFmtId="0" fontId="7" fillId="0" borderId="0" xfId="40" applyFont="1" applyFill="1" applyBorder="1" applyAlignment="1">
      <alignment horizontal="center" wrapText="1"/>
    </xf>
    <xf numFmtId="0" fontId="7" fillId="0" borderId="57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40" fillId="0" borderId="14" xfId="2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36" fillId="0" borderId="26" xfId="0" applyFont="1" applyFill="1" applyBorder="1"/>
    <xf numFmtId="0" fontId="36" fillId="0" borderId="14" xfId="0" applyFont="1" applyFill="1" applyBorder="1" applyAlignment="1">
      <alignment horizontal="center" vertical="center" wrapText="1"/>
    </xf>
    <xf numFmtId="0" fontId="36" fillId="0" borderId="14" xfId="0" applyFont="1" applyFill="1" applyBorder="1"/>
    <xf numFmtId="0" fontId="36" fillId="0" borderId="14" xfId="0" applyFont="1" applyBorder="1"/>
    <xf numFmtId="0" fontId="40" fillId="0" borderId="26" xfId="20" applyFont="1" applyFill="1" applyBorder="1" applyAlignment="1">
      <alignment horizontal="center" vertical="center" wrapText="1"/>
    </xf>
    <xf numFmtId="0" fontId="36" fillId="0" borderId="14" xfId="48" applyFont="1" applyFill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36" fillId="0" borderId="14" xfId="0" applyFont="1" applyBorder="1" applyAlignment="1">
      <alignment horizontal="center" vertical="center"/>
    </xf>
    <xf numFmtId="0" fontId="36" fillId="0" borderId="14" xfId="5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57" xfId="4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57" xfId="0" applyFont="1" applyFill="1" applyBorder="1" applyAlignment="1"/>
    <xf numFmtId="0" fontId="4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4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2" fillId="24" borderId="57" xfId="0" applyFont="1" applyFill="1" applyBorder="1" applyAlignment="1">
      <alignment horizontal="center" wrapText="1"/>
    </xf>
    <xf numFmtId="0" fontId="36" fillId="0" borderId="0" xfId="0" applyFont="1" applyFill="1" applyAlignment="1"/>
    <xf numFmtId="0" fontId="42" fillId="0" borderId="58" xfId="40" applyFont="1" applyFill="1" applyBorder="1" applyAlignment="1">
      <alignment horizontal="center" vertical="top" wrapText="1"/>
    </xf>
    <xf numFmtId="0" fontId="43" fillId="0" borderId="58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52" fillId="0" borderId="58" xfId="52" applyFont="1" applyFill="1" applyBorder="1" applyAlignment="1">
      <alignment horizontal="left" vertical="center" wrapText="1"/>
    </xf>
    <xf numFmtId="0" fontId="7" fillId="0" borderId="58" xfId="0" applyFont="1" applyBorder="1" applyAlignment="1">
      <alignment horizontal="center"/>
    </xf>
    <xf numFmtId="0" fontId="7" fillId="0" borderId="57" xfId="0" applyFont="1" applyBorder="1" applyAlignment="1">
      <alignment horizontal="center" wrapText="1"/>
    </xf>
    <xf numFmtId="0" fontId="48" fillId="0" borderId="0" xfId="0" applyFont="1" applyFill="1" applyAlignment="1">
      <alignment horizontal="center" vertical="top" wrapText="1"/>
    </xf>
    <xf numFmtId="0" fontId="32" fillId="0" borderId="14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right" wrapText="1"/>
    </xf>
    <xf numFmtId="0" fontId="37" fillId="0" borderId="14" xfId="2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0" fontId="32" fillId="0" borderId="58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2" fillId="0" borderId="0" xfId="0" applyFont="1" applyBorder="1" applyAlignment="1">
      <alignment horizontal="center" vertical="top" wrapText="1"/>
    </xf>
  </cellXfs>
  <cellStyles count="5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ICD10" xfId="19"/>
    <cellStyle name="Normal_Группировщик детальный" xfId="20"/>
    <cellStyle name="Normal_КСГ" xfId="49"/>
    <cellStyle name="Normal_КСГ 2" xfId="52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_Копия СВОД по КСГ 1-5." xfId="48"/>
    <cellStyle name="Обычный_новая форма стационар с ксг на 2014" xfId="50"/>
    <cellStyle name="Обычный_План-задания по объемам ОМС на 2014" xfId="40"/>
    <cellStyle name="Обычный_План-задания по объемам ОМС на 2014 2" xfId="51"/>
    <cellStyle name="Обычный_Таблица КСГ по дневным стационарам" xfId="41"/>
    <cellStyle name="Плохой" xfId="42" builtinId="27" customBuiltin="1"/>
    <cellStyle name="Пояснение" xfId="43" builtinId="53" customBuiltin="1"/>
    <cellStyle name="Примечание" xfId="44" builtinId="10" customBuiltin="1"/>
    <cellStyle name="Связанная ячейка" xfId="45" builtinId="24" customBuiltin="1"/>
    <cellStyle name="Текст предупреждения" xfId="46" builtinId="11" customBuiltin="1"/>
    <cellStyle name="Хороший" xfId="47" builtinId="26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B1:BE57"/>
  <sheetViews>
    <sheetView tabSelected="1" zoomScale="70" zoomScaleNormal="70" zoomScaleSheetLayoutView="70" workbookViewId="0">
      <selection activeCell="H10" sqref="H10:AD10"/>
    </sheetView>
  </sheetViews>
  <sheetFormatPr defaultColWidth="9.140625" defaultRowHeight="15.75" x14ac:dyDescent="0.2"/>
  <cols>
    <col min="1" max="1" width="2.5703125" style="27" customWidth="1"/>
    <col min="2" max="2" width="3.85546875" style="30" customWidth="1"/>
    <col min="3" max="3" width="52.140625" style="27" customWidth="1"/>
    <col min="4" max="4" width="10.140625" style="27" customWidth="1"/>
    <col min="5" max="5" width="9.7109375" style="27" customWidth="1"/>
    <col min="6" max="6" width="7.7109375" style="27" customWidth="1"/>
    <col min="7" max="12" width="10.140625" style="27" customWidth="1"/>
    <col min="13" max="13" width="9.140625" style="27" customWidth="1"/>
    <col min="14" max="17" width="10.7109375" style="27" customWidth="1"/>
    <col min="18" max="18" width="7.28515625" style="27" customWidth="1"/>
    <col min="19" max="24" width="9.140625" style="27" customWidth="1"/>
    <col min="25" max="30" width="10.7109375" style="27" customWidth="1"/>
    <col min="31" max="32" width="12.7109375" style="27" customWidth="1"/>
    <col min="33" max="36" width="11.140625" style="27" customWidth="1"/>
    <col min="37" max="38" width="12.7109375" style="27" customWidth="1"/>
    <col min="39" max="39" width="10.85546875" style="27" customWidth="1"/>
    <col min="40" max="40" width="11.140625" style="27" customWidth="1"/>
    <col min="41" max="41" width="12.7109375" style="27" customWidth="1"/>
    <col min="42" max="42" width="11.140625" style="27" customWidth="1"/>
    <col min="43" max="51" width="10.7109375" style="27" customWidth="1"/>
    <col min="52" max="52" width="9.140625" style="27" customWidth="1"/>
    <col min="53" max="72" width="10.7109375" style="27" customWidth="1"/>
    <col min="73" max="16384" width="9.140625" style="27"/>
  </cols>
  <sheetData>
    <row r="1" spans="2:54" x14ac:dyDescent="0.2">
      <c r="W1" s="259" t="s">
        <v>5</v>
      </c>
      <c r="X1" s="259"/>
      <c r="Y1" s="259"/>
      <c r="Z1" s="259"/>
      <c r="AA1" s="259"/>
      <c r="AB1" s="259"/>
      <c r="AC1" s="259"/>
      <c r="AD1" s="259"/>
    </row>
    <row r="2" spans="2:54" ht="18.75" x14ac:dyDescent="0.2">
      <c r="L2" s="30"/>
      <c r="M2" s="31"/>
      <c r="W2" s="260" t="s">
        <v>7</v>
      </c>
      <c r="X2" s="260"/>
      <c r="Y2" s="260"/>
      <c r="Z2" s="260"/>
      <c r="AA2" s="260"/>
      <c r="AB2" s="260"/>
      <c r="AC2" s="260"/>
      <c r="AD2" s="260"/>
    </row>
    <row r="3" spans="2:54" x14ac:dyDescent="0.2"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261" t="s">
        <v>268</v>
      </c>
      <c r="X3" s="261"/>
      <c r="Y3" s="261"/>
      <c r="Z3" s="261"/>
      <c r="AA3" s="261"/>
      <c r="AB3" s="261"/>
      <c r="AC3" s="261"/>
      <c r="AD3" s="261"/>
    </row>
    <row r="4" spans="2:54" ht="18.75" x14ac:dyDescent="0.2">
      <c r="D4" s="36"/>
      <c r="E4" s="36"/>
      <c r="F4" s="36"/>
      <c r="G4" s="36"/>
      <c r="H4" s="36"/>
      <c r="I4" s="36"/>
      <c r="J4" s="36"/>
      <c r="K4" s="36"/>
      <c r="L4" s="128"/>
      <c r="M4" s="128"/>
      <c r="N4" s="36"/>
      <c r="O4" s="36"/>
      <c r="P4" s="36"/>
      <c r="Q4" s="36"/>
      <c r="R4" s="36"/>
      <c r="S4" s="36"/>
      <c r="T4" s="36"/>
      <c r="U4" s="36"/>
      <c r="V4" s="36"/>
      <c r="W4" s="261" t="s">
        <v>270</v>
      </c>
      <c r="X4" s="261"/>
      <c r="Y4" s="261"/>
      <c r="Z4" s="261"/>
      <c r="AA4" s="261"/>
      <c r="AB4" s="261"/>
      <c r="AC4" s="261"/>
      <c r="AD4" s="261"/>
    </row>
    <row r="5" spans="2:54" s="49" customFormat="1" ht="23.25" customHeight="1" x14ac:dyDescent="0.2">
      <c r="B5" s="26"/>
      <c r="C5" s="26"/>
      <c r="D5" s="271" t="s">
        <v>31</v>
      </c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0" t="s">
        <v>87</v>
      </c>
      <c r="AC5" s="270"/>
      <c r="AD5" s="270"/>
      <c r="AZ5" s="50"/>
    </row>
    <row r="6" spans="2:54" s="49" customFormat="1" ht="18.75" x14ac:dyDescent="0.2">
      <c r="B6" s="26"/>
      <c r="C6" s="26"/>
      <c r="D6" s="266" t="s">
        <v>32</v>
      </c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</row>
    <row r="7" spans="2:54" s="49" customFormat="1" ht="18.75" x14ac:dyDescent="0.2">
      <c r="B7" s="32"/>
      <c r="C7" s="32"/>
      <c r="D7" s="272" t="s">
        <v>230</v>
      </c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</row>
    <row r="8" spans="2:54" s="49" customFormat="1" ht="18.75" x14ac:dyDescent="0.2">
      <c r="B8" s="32"/>
      <c r="C8" s="3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</row>
    <row r="9" spans="2:54" s="49" customFormat="1" ht="23.25" customHeight="1" x14ac:dyDescent="0.2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118" t="s">
        <v>228</v>
      </c>
      <c r="O9" s="214">
        <v>2019</v>
      </c>
      <c r="P9" s="119" t="s">
        <v>229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2:54" s="24" customFormat="1" ht="24" customHeight="1" x14ac:dyDescent="0.3">
      <c r="B10" s="26"/>
      <c r="C10" s="26"/>
      <c r="D10" s="121" t="s">
        <v>0</v>
      </c>
      <c r="E10" s="269">
        <v>520099</v>
      </c>
      <c r="F10" s="269"/>
      <c r="G10" s="269"/>
      <c r="H10" s="267" t="s">
        <v>497</v>
      </c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</row>
    <row r="11" spans="2:54" s="24" customFormat="1" ht="15" customHeight="1" x14ac:dyDescent="0.2">
      <c r="B11" s="26"/>
      <c r="C11" s="26"/>
      <c r="D11" s="266" t="s">
        <v>8</v>
      </c>
      <c r="E11" s="266"/>
      <c r="F11" s="266"/>
      <c r="G11" s="266"/>
      <c r="H11" s="268" t="s">
        <v>30</v>
      </c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</row>
    <row r="12" spans="2:54" ht="13.5" customHeight="1" thickBot="1" x14ac:dyDescent="0.25">
      <c r="B12" s="20"/>
      <c r="C12" s="18"/>
      <c r="D12" s="18"/>
      <c r="E12" s="18"/>
      <c r="F12" s="18"/>
      <c r="G12" s="18"/>
    </row>
    <row r="13" spans="2:54" s="3" customFormat="1" ht="18.75" customHeight="1" thickBot="1" x14ac:dyDescent="0.25">
      <c r="B13" s="233" t="s">
        <v>0</v>
      </c>
      <c r="C13" s="233" t="s">
        <v>11</v>
      </c>
      <c r="D13" s="236" t="s">
        <v>54</v>
      </c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7"/>
      <c r="AE13" s="247" t="s">
        <v>9</v>
      </c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9"/>
      <c r="AT13" s="247" t="s">
        <v>10</v>
      </c>
      <c r="AU13" s="248"/>
      <c r="AV13" s="248"/>
      <c r="AW13" s="248"/>
      <c r="AX13" s="248"/>
      <c r="AY13" s="248"/>
      <c r="AZ13" s="248"/>
      <c r="BA13" s="248"/>
      <c r="BB13" s="249"/>
    </row>
    <row r="14" spans="2:54" s="3" customFormat="1" ht="25.5" customHeight="1" thickBot="1" x14ac:dyDescent="0.25">
      <c r="B14" s="234"/>
      <c r="C14" s="234"/>
      <c r="D14" s="236" t="s">
        <v>12</v>
      </c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7"/>
      <c r="P14" s="247" t="s">
        <v>13</v>
      </c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9"/>
      <c r="AB14" s="247" t="s">
        <v>14</v>
      </c>
      <c r="AC14" s="248"/>
      <c r="AD14" s="249"/>
      <c r="AE14" s="247" t="s">
        <v>12</v>
      </c>
      <c r="AF14" s="248"/>
      <c r="AG14" s="248"/>
      <c r="AH14" s="248"/>
      <c r="AI14" s="248"/>
      <c r="AJ14" s="248"/>
      <c r="AK14" s="247" t="s">
        <v>13</v>
      </c>
      <c r="AL14" s="248"/>
      <c r="AM14" s="248"/>
      <c r="AN14" s="248"/>
      <c r="AO14" s="248"/>
      <c r="AP14" s="249"/>
      <c r="AQ14" s="247" t="s">
        <v>14</v>
      </c>
      <c r="AR14" s="248"/>
      <c r="AS14" s="249"/>
      <c r="AT14" s="257" t="s">
        <v>12</v>
      </c>
      <c r="AU14" s="256"/>
      <c r="AV14" s="258"/>
      <c r="AW14" s="256" t="s">
        <v>13</v>
      </c>
      <c r="AX14" s="256"/>
      <c r="AY14" s="256"/>
      <c r="AZ14" s="247" t="s">
        <v>14</v>
      </c>
      <c r="BA14" s="248"/>
      <c r="BB14" s="249"/>
    </row>
    <row r="15" spans="2:54" s="3" customFormat="1" ht="15.75" customHeight="1" thickBot="1" x14ac:dyDescent="0.25">
      <c r="B15" s="234"/>
      <c r="C15" s="234"/>
      <c r="D15" s="240" t="s">
        <v>15</v>
      </c>
      <c r="E15" s="242" t="s">
        <v>16</v>
      </c>
      <c r="F15" s="244" t="s">
        <v>17</v>
      </c>
      <c r="G15" s="245"/>
      <c r="H15" s="245"/>
      <c r="I15" s="246"/>
      <c r="J15" s="244" t="s">
        <v>21</v>
      </c>
      <c r="K15" s="245"/>
      <c r="L15" s="246"/>
      <c r="M15" s="247" t="s">
        <v>22</v>
      </c>
      <c r="N15" s="248"/>
      <c r="O15" s="249"/>
      <c r="P15" s="240" t="s">
        <v>15</v>
      </c>
      <c r="Q15" s="242" t="s">
        <v>16</v>
      </c>
      <c r="R15" s="244" t="s">
        <v>17</v>
      </c>
      <c r="S15" s="245"/>
      <c r="T15" s="245"/>
      <c r="U15" s="246"/>
      <c r="V15" s="244" t="s">
        <v>21</v>
      </c>
      <c r="W15" s="245"/>
      <c r="X15" s="246"/>
      <c r="Y15" s="247" t="s">
        <v>22</v>
      </c>
      <c r="Z15" s="248"/>
      <c r="AA15" s="249"/>
      <c r="AB15" s="252" t="s">
        <v>222</v>
      </c>
      <c r="AC15" s="238" t="s">
        <v>19</v>
      </c>
      <c r="AD15" s="250" t="s">
        <v>20</v>
      </c>
      <c r="AE15" s="242" t="s">
        <v>15</v>
      </c>
      <c r="AF15" s="242" t="s">
        <v>16</v>
      </c>
      <c r="AG15" s="242" t="s">
        <v>18</v>
      </c>
      <c r="AH15" s="242" t="s">
        <v>222</v>
      </c>
      <c r="AI15" s="242" t="s">
        <v>19</v>
      </c>
      <c r="AJ15" s="254" t="s">
        <v>20</v>
      </c>
      <c r="AK15" s="242" t="s">
        <v>15</v>
      </c>
      <c r="AL15" s="242" t="s">
        <v>16</v>
      </c>
      <c r="AM15" s="242" t="s">
        <v>18</v>
      </c>
      <c r="AN15" s="242" t="s">
        <v>222</v>
      </c>
      <c r="AO15" s="242" t="s">
        <v>19</v>
      </c>
      <c r="AP15" s="242" t="s">
        <v>20</v>
      </c>
      <c r="AQ15" s="254" t="s">
        <v>222</v>
      </c>
      <c r="AR15" s="242" t="s">
        <v>19</v>
      </c>
      <c r="AS15" s="264" t="s">
        <v>20</v>
      </c>
      <c r="AT15" s="252" t="s">
        <v>222</v>
      </c>
      <c r="AU15" s="238" t="s">
        <v>19</v>
      </c>
      <c r="AV15" s="250" t="s">
        <v>20</v>
      </c>
      <c r="AW15" s="262" t="s">
        <v>222</v>
      </c>
      <c r="AX15" s="238" t="s">
        <v>19</v>
      </c>
      <c r="AY15" s="262" t="s">
        <v>20</v>
      </c>
      <c r="AZ15" s="252" t="s">
        <v>222</v>
      </c>
      <c r="BA15" s="238" t="s">
        <v>19</v>
      </c>
      <c r="BB15" s="250" t="s">
        <v>20</v>
      </c>
    </row>
    <row r="16" spans="2:54" s="3" customFormat="1" ht="159" customHeight="1" thickBot="1" x14ac:dyDescent="0.25">
      <c r="B16" s="235"/>
      <c r="C16" s="235"/>
      <c r="D16" s="241"/>
      <c r="E16" s="243"/>
      <c r="F16" s="4" t="s">
        <v>18</v>
      </c>
      <c r="G16" s="4" t="s">
        <v>222</v>
      </c>
      <c r="H16" s="4" t="s">
        <v>19</v>
      </c>
      <c r="I16" s="4" t="s">
        <v>20</v>
      </c>
      <c r="J16" s="4" t="s">
        <v>18</v>
      </c>
      <c r="K16" s="4" t="s">
        <v>19</v>
      </c>
      <c r="L16" s="4" t="s">
        <v>20</v>
      </c>
      <c r="M16" s="4" t="s">
        <v>222</v>
      </c>
      <c r="N16" s="4" t="s">
        <v>19</v>
      </c>
      <c r="O16" s="4" t="s">
        <v>20</v>
      </c>
      <c r="P16" s="241"/>
      <c r="Q16" s="243"/>
      <c r="R16" s="4" t="s">
        <v>18</v>
      </c>
      <c r="S16" s="4" t="s">
        <v>222</v>
      </c>
      <c r="T16" s="4" t="s">
        <v>19</v>
      </c>
      <c r="U16" s="4" t="s">
        <v>20</v>
      </c>
      <c r="V16" s="4" t="s">
        <v>18</v>
      </c>
      <c r="W16" s="4" t="s">
        <v>19</v>
      </c>
      <c r="X16" s="4" t="s">
        <v>20</v>
      </c>
      <c r="Y16" s="4" t="s">
        <v>222</v>
      </c>
      <c r="Z16" s="4" t="s">
        <v>19</v>
      </c>
      <c r="AA16" s="4" t="s">
        <v>20</v>
      </c>
      <c r="AB16" s="253"/>
      <c r="AC16" s="239"/>
      <c r="AD16" s="251"/>
      <c r="AE16" s="243"/>
      <c r="AF16" s="243"/>
      <c r="AG16" s="243"/>
      <c r="AH16" s="243"/>
      <c r="AI16" s="243"/>
      <c r="AJ16" s="255"/>
      <c r="AK16" s="243"/>
      <c r="AL16" s="243"/>
      <c r="AM16" s="243"/>
      <c r="AN16" s="243"/>
      <c r="AO16" s="243"/>
      <c r="AP16" s="243"/>
      <c r="AQ16" s="255"/>
      <c r="AR16" s="243"/>
      <c r="AS16" s="265"/>
      <c r="AT16" s="253"/>
      <c r="AU16" s="239"/>
      <c r="AV16" s="251"/>
      <c r="AW16" s="263"/>
      <c r="AX16" s="239"/>
      <c r="AY16" s="263"/>
      <c r="AZ16" s="253"/>
      <c r="BA16" s="239"/>
      <c r="BB16" s="251"/>
    </row>
    <row r="17" spans="2:54" s="7" customFormat="1" ht="18.75" customHeight="1" thickBot="1" x14ac:dyDescent="0.25">
      <c r="B17" s="5">
        <v>1</v>
      </c>
      <c r="C17" s="5">
        <v>2</v>
      </c>
      <c r="D17" s="6">
        <v>3</v>
      </c>
      <c r="E17" s="6">
        <v>4</v>
      </c>
      <c r="F17" s="6">
        <v>5</v>
      </c>
      <c r="G17" s="6">
        <v>6</v>
      </c>
      <c r="H17" s="5">
        <v>7</v>
      </c>
      <c r="I17" s="5">
        <v>8</v>
      </c>
      <c r="J17" s="5">
        <v>9</v>
      </c>
      <c r="K17" s="5">
        <v>10</v>
      </c>
      <c r="L17" s="8">
        <v>11</v>
      </c>
      <c r="M17" s="9">
        <v>12</v>
      </c>
      <c r="N17" s="8" t="s">
        <v>23</v>
      </c>
      <c r="O17" s="10" t="s">
        <v>24</v>
      </c>
      <c r="P17" s="8">
        <v>15</v>
      </c>
      <c r="Q17" s="11">
        <v>16</v>
      </c>
      <c r="R17" s="8">
        <v>17</v>
      </c>
      <c r="S17" s="11">
        <v>18</v>
      </c>
      <c r="T17" s="8">
        <v>19</v>
      </c>
      <c r="U17" s="11">
        <v>20</v>
      </c>
      <c r="V17" s="8">
        <v>21</v>
      </c>
      <c r="W17" s="11">
        <v>22</v>
      </c>
      <c r="X17" s="8">
        <v>23</v>
      </c>
      <c r="Y17" s="11">
        <v>24</v>
      </c>
      <c r="Z17" s="8" t="s">
        <v>25</v>
      </c>
      <c r="AA17" s="8" t="s">
        <v>26</v>
      </c>
      <c r="AB17" s="8" t="s">
        <v>27</v>
      </c>
      <c r="AC17" s="11" t="s">
        <v>28</v>
      </c>
      <c r="AD17" s="8" t="s">
        <v>29</v>
      </c>
      <c r="AE17" s="45">
        <v>30</v>
      </c>
      <c r="AF17" s="46">
        <v>31</v>
      </c>
      <c r="AG17" s="45">
        <v>32</v>
      </c>
      <c r="AH17" s="46">
        <v>33</v>
      </c>
      <c r="AI17" s="45">
        <v>34</v>
      </c>
      <c r="AJ17" s="46">
        <v>35</v>
      </c>
      <c r="AK17" s="8">
        <v>36</v>
      </c>
      <c r="AL17" s="11">
        <v>37</v>
      </c>
      <c r="AM17" s="8">
        <v>38</v>
      </c>
      <c r="AN17" s="11">
        <v>39</v>
      </c>
      <c r="AO17" s="8">
        <v>40</v>
      </c>
      <c r="AP17" s="10">
        <v>41</v>
      </c>
      <c r="AQ17" s="8" t="s">
        <v>34</v>
      </c>
      <c r="AR17" s="11" t="s">
        <v>35</v>
      </c>
      <c r="AS17" s="8" t="s">
        <v>36</v>
      </c>
      <c r="AT17" s="9" t="s">
        <v>37</v>
      </c>
      <c r="AU17" s="8" t="s">
        <v>38</v>
      </c>
      <c r="AV17" s="8" t="s">
        <v>39</v>
      </c>
      <c r="AW17" s="11" t="s">
        <v>40</v>
      </c>
      <c r="AX17" s="8" t="s">
        <v>41</v>
      </c>
      <c r="AY17" s="11" t="s">
        <v>42</v>
      </c>
      <c r="AZ17" s="9" t="s">
        <v>43</v>
      </c>
      <c r="BA17" s="8" t="s">
        <v>44</v>
      </c>
      <c r="BB17" s="8" t="s">
        <v>45</v>
      </c>
    </row>
    <row r="18" spans="2:54" ht="18" customHeight="1" x14ac:dyDescent="0.2">
      <c r="B18" s="51">
        <v>1</v>
      </c>
      <c r="C18" s="33" t="s">
        <v>55</v>
      </c>
      <c r="D18" s="129">
        <f>IF(G18=0,0,ROUND(I18/G18,2))</f>
        <v>0</v>
      </c>
      <c r="E18" s="130">
        <f>IF(H18=0,0,ROUND(I18/H18,2))</f>
        <v>0</v>
      </c>
      <c r="F18" s="21"/>
      <c r="G18" s="21"/>
      <c r="H18" s="53"/>
      <c r="I18" s="53"/>
      <c r="J18" s="53"/>
      <c r="K18" s="53"/>
      <c r="L18" s="53"/>
      <c r="M18" s="53">
        <f>G18</f>
        <v>0</v>
      </c>
      <c r="N18" s="131">
        <f>H18+K18</f>
        <v>0</v>
      </c>
      <c r="O18" s="132">
        <f>I18+L18</f>
        <v>0</v>
      </c>
      <c r="P18" s="129">
        <f>IF(S18=0,0,ROUND(U18/S18,2))</f>
        <v>0</v>
      </c>
      <c r="Q18" s="130">
        <f>IF(T18=0,0,ROUND(U18/T18,2))</f>
        <v>0</v>
      </c>
      <c r="R18" s="21"/>
      <c r="S18" s="21"/>
      <c r="T18" s="53"/>
      <c r="U18" s="53"/>
      <c r="V18" s="53"/>
      <c r="W18" s="53"/>
      <c r="X18" s="34"/>
      <c r="Y18" s="34">
        <f>S18</f>
        <v>0</v>
      </c>
      <c r="Z18" s="34">
        <f>T18+W18</f>
        <v>0</v>
      </c>
      <c r="AA18" s="59">
        <f>U18+X18</f>
        <v>0</v>
      </c>
      <c r="AB18" s="34">
        <f>M18+Y18</f>
        <v>0</v>
      </c>
      <c r="AC18" s="34">
        <f>N18+Z18</f>
        <v>0</v>
      </c>
      <c r="AD18" s="59">
        <f>O18+AA18</f>
        <v>0</v>
      </c>
      <c r="AE18" s="80">
        <f>IF(AH18=0,0,ROUND(AJ18/AH18,2))</f>
        <v>0</v>
      </c>
      <c r="AF18" s="81">
        <f>IF(AI18=0,0,ROUND(AJ18/AI18,2))</f>
        <v>0</v>
      </c>
      <c r="AG18" s="34"/>
      <c r="AH18" s="58"/>
      <c r="AI18" s="34"/>
      <c r="AJ18" s="59"/>
      <c r="AK18" s="80">
        <f>IF(AN18=0,0,ROUND(AP18/AN18,2))</f>
        <v>0</v>
      </c>
      <c r="AL18" s="81">
        <f>IF(AO18=0,0,ROUND(AP18/AO18,2))</f>
        <v>0</v>
      </c>
      <c r="AM18" s="34"/>
      <c r="AN18" s="58"/>
      <c r="AO18" s="34"/>
      <c r="AP18" s="59"/>
      <c r="AQ18" s="48">
        <f>AH18+AN18</f>
        <v>0</v>
      </c>
      <c r="AR18" s="34">
        <f>AI18+AO18</f>
        <v>0</v>
      </c>
      <c r="AS18" s="59">
        <f>AJ18+AP18</f>
        <v>0</v>
      </c>
      <c r="AT18" s="47">
        <f>M18+AH18</f>
        <v>0</v>
      </c>
      <c r="AU18" s="66">
        <f>N18+AI18</f>
        <v>0</v>
      </c>
      <c r="AV18" s="67">
        <f>O18+AJ18</f>
        <v>0</v>
      </c>
      <c r="AW18" s="48">
        <f>Y18+AN18</f>
        <v>0</v>
      </c>
      <c r="AX18" s="34">
        <f>Z18+AO18</f>
        <v>0</v>
      </c>
      <c r="AY18" s="59">
        <f>AA18+AP18</f>
        <v>0</v>
      </c>
      <c r="AZ18" s="47">
        <f>AT18+AW18</f>
        <v>0</v>
      </c>
      <c r="BA18" s="66">
        <f>AU18+AX18</f>
        <v>0</v>
      </c>
      <c r="BB18" s="68">
        <f>AV18+AY18</f>
        <v>0</v>
      </c>
    </row>
    <row r="19" spans="2:54" ht="15.75" customHeight="1" x14ac:dyDescent="0.2">
      <c r="B19" s="52">
        <v>2</v>
      </c>
      <c r="C19" s="28" t="s">
        <v>56</v>
      </c>
      <c r="D19" s="133">
        <f t="shared" ref="D19:D49" si="0">IF(G19=0,0,ROUND(I19/G19,2))</f>
        <v>0</v>
      </c>
      <c r="E19" s="134">
        <f t="shared" ref="E19:E49" si="1">IF(H19=0,0,ROUND(I19/H19,2))</f>
        <v>0</v>
      </c>
      <c r="F19" s="22"/>
      <c r="G19" s="22"/>
      <c r="H19" s="54"/>
      <c r="I19" s="54"/>
      <c r="J19" s="54"/>
      <c r="K19" s="54"/>
      <c r="L19" s="54"/>
      <c r="M19" s="135">
        <f t="shared" ref="M19:M49" si="2">G19</f>
        <v>0</v>
      </c>
      <c r="N19" s="135">
        <f t="shared" ref="N19:N49" si="3">H19+K19</f>
        <v>0</v>
      </c>
      <c r="O19" s="136">
        <f t="shared" ref="O19:O49" si="4">I19+L19</f>
        <v>0</v>
      </c>
      <c r="P19" s="133">
        <f t="shared" ref="P19:P49" si="5">IF(S19=0,0,ROUND(U19/S19,2))</f>
        <v>0</v>
      </c>
      <c r="Q19" s="134">
        <f t="shared" ref="Q19:Q49" si="6">IF(T19=0,0,ROUND(U19/T19,2))</f>
        <v>0</v>
      </c>
      <c r="R19" s="22"/>
      <c r="S19" s="22"/>
      <c r="T19" s="54"/>
      <c r="U19" s="54"/>
      <c r="V19" s="54"/>
      <c r="W19" s="54"/>
      <c r="X19" s="55"/>
      <c r="Y19" s="55">
        <f t="shared" ref="Y19:Y49" si="7">S19</f>
        <v>0</v>
      </c>
      <c r="Z19" s="55">
        <f t="shared" ref="Z19:Z49" si="8">T19+W19</f>
        <v>0</v>
      </c>
      <c r="AA19" s="61">
        <f t="shared" ref="AA19:AA49" si="9">U19+X19</f>
        <v>0</v>
      </c>
      <c r="AB19" s="55">
        <f t="shared" ref="AB19:AB50" si="10">M19+Y19</f>
        <v>0</v>
      </c>
      <c r="AC19" s="55">
        <f t="shared" ref="AC19:AC50" si="11">N19+Z19</f>
        <v>0</v>
      </c>
      <c r="AD19" s="61">
        <f t="shared" ref="AD19:AD50" si="12">O19+AA19</f>
        <v>0</v>
      </c>
      <c r="AE19" s="82">
        <f t="shared" ref="AE19:AE50" si="13">IF(AH19=0,0,ROUND(AJ19/AH19,2))</f>
        <v>0</v>
      </c>
      <c r="AF19" s="83">
        <f t="shared" ref="AF19:AF50" si="14">IF(AI19=0,0,ROUND(AJ19/AI19,2))</f>
        <v>0</v>
      </c>
      <c r="AG19" s="55"/>
      <c r="AH19" s="60"/>
      <c r="AI19" s="55"/>
      <c r="AJ19" s="61"/>
      <c r="AK19" s="82">
        <f t="shared" ref="AK19:AK50" si="15">IF(AN19=0,0,ROUND(AP19/AN19,2))</f>
        <v>0</v>
      </c>
      <c r="AL19" s="83">
        <f t="shared" ref="AL19:AL50" si="16">IF(AO19=0,0,ROUND(AP19/AO19,2))</f>
        <v>0</v>
      </c>
      <c r="AM19" s="55"/>
      <c r="AN19" s="60"/>
      <c r="AO19" s="55"/>
      <c r="AP19" s="61"/>
      <c r="AQ19" s="69">
        <f t="shared" ref="AQ19:AQ49" si="17">AH19+AN19</f>
        <v>0</v>
      </c>
      <c r="AR19" s="55">
        <f t="shared" ref="AR19:AR49" si="18">AI19+AO19</f>
        <v>0</v>
      </c>
      <c r="AS19" s="61">
        <f t="shared" ref="AS19:AS49" si="19">AJ19+AP19</f>
        <v>0</v>
      </c>
      <c r="AT19" s="70">
        <f t="shared" ref="AT19:AT49" si="20">M19+AH19</f>
        <v>0</v>
      </c>
      <c r="AU19" s="55">
        <f t="shared" ref="AU19:AU49" si="21">N19+AI19</f>
        <v>0</v>
      </c>
      <c r="AV19" s="60">
        <f t="shared" ref="AV19:AV49" si="22">O19+AJ19</f>
        <v>0</v>
      </c>
      <c r="AW19" s="69">
        <f t="shared" ref="AW19:AW49" si="23">Y19+AN19</f>
        <v>0</v>
      </c>
      <c r="AX19" s="55">
        <f t="shared" ref="AX19:AX49" si="24">Z19+AO19</f>
        <v>0</v>
      </c>
      <c r="AY19" s="61">
        <f t="shared" ref="AY19:AY49" si="25">AA19+AP19</f>
        <v>0</v>
      </c>
      <c r="AZ19" s="70">
        <f t="shared" ref="AZ19:AZ49" si="26">AT19+AW19</f>
        <v>0</v>
      </c>
      <c r="BA19" s="55">
        <f t="shared" ref="BA19:BA49" si="27">AU19+AX19</f>
        <v>0</v>
      </c>
      <c r="BB19" s="61">
        <f t="shared" ref="BB19:BB49" si="28">AV19+AY19</f>
        <v>0</v>
      </c>
    </row>
    <row r="20" spans="2:54" ht="16.5" customHeight="1" x14ac:dyDescent="0.2">
      <c r="B20" s="51">
        <v>3</v>
      </c>
      <c r="C20" s="28" t="s">
        <v>57</v>
      </c>
      <c r="D20" s="222">
        <f t="shared" si="0"/>
        <v>0</v>
      </c>
      <c r="E20" s="223">
        <f t="shared" si="1"/>
        <v>0</v>
      </c>
      <c r="F20" s="54"/>
      <c r="G20" s="54"/>
      <c r="H20" s="54"/>
      <c r="I20" s="54"/>
      <c r="J20" s="54"/>
      <c r="K20" s="54"/>
      <c r="L20" s="54"/>
      <c r="M20" s="135">
        <f t="shared" si="2"/>
        <v>0</v>
      </c>
      <c r="N20" s="135">
        <f t="shared" si="3"/>
        <v>0</v>
      </c>
      <c r="O20" s="136">
        <f t="shared" si="4"/>
        <v>0</v>
      </c>
      <c r="P20" s="222">
        <f t="shared" si="5"/>
        <v>500</v>
      </c>
      <c r="Q20" s="223">
        <f t="shared" si="6"/>
        <v>8</v>
      </c>
      <c r="R20" s="54">
        <v>2</v>
      </c>
      <c r="S20" s="54">
        <v>16</v>
      </c>
      <c r="T20" s="54">
        <v>1000</v>
      </c>
      <c r="U20" s="54">
        <v>8000</v>
      </c>
      <c r="V20" s="54"/>
      <c r="W20" s="54"/>
      <c r="X20" s="55"/>
      <c r="Y20" s="55">
        <f t="shared" si="7"/>
        <v>16</v>
      </c>
      <c r="Z20" s="55">
        <f t="shared" si="8"/>
        <v>1000</v>
      </c>
      <c r="AA20" s="61">
        <f t="shared" si="9"/>
        <v>8000</v>
      </c>
      <c r="AB20" s="55">
        <f t="shared" si="10"/>
        <v>16</v>
      </c>
      <c r="AC20" s="55">
        <f t="shared" si="11"/>
        <v>1000</v>
      </c>
      <c r="AD20" s="61">
        <f t="shared" si="12"/>
        <v>8000</v>
      </c>
      <c r="AE20" s="82">
        <f t="shared" si="13"/>
        <v>0</v>
      </c>
      <c r="AF20" s="83">
        <f t="shared" si="14"/>
        <v>0</v>
      </c>
      <c r="AG20" s="55"/>
      <c r="AH20" s="60"/>
      <c r="AI20" s="55"/>
      <c r="AJ20" s="61"/>
      <c r="AK20" s="82">
        <f t="shared" si="15"/>
        <v>300</v>
      </c>
      <c r="AL20" s="83">
        <f t="shared" si="16"/>
        <v>10.14</v>
      </c>
      <c r="AM20" s="55">
        <v>1</v>
      </c>
      <c r="AN20" s="60">
        <v>5</v>
      </c>
      <c r="AO20" s="55">
        <v>148</v>
      </c>
      <c r="AP20" s="61">
        <v>1500</v>
      </c>
      <c r="AQ20" s="69">
        <f t="shared" si="17"/>
        <v>5</v>
      </c>
      <c r="AR20" s="55">
        <f t="shared" si="18"/>
        <v>148</v>
      </c>
      <c r="AS20" s="61">
        <f t="shared" si="19"/>
        <v>1500</v>
      </c>
      <c r="AT20" s="70">
        <f t="shared" si="20"/>
        <v>0</v>
      </c>
      <c r="AU20" s="55">
        <f t="shared" si="21"/>
        <v>0</v>
      </c>
      <c r="AV20" s="60">
        <f t="shared" si="22"/>
        <v>0</v>
      </c>
      <c r="AW20" s="69">
        <f t="shared" si="23"/>
        <v>21</v>
      </c>
      <c r="AX20" s="55">
        <f t="shared" si="24"/>
        <v>1148</v>
      </c>
      <c r="AY20" s="61">
        <f t="shared" si="25"/>
        <v>9500</v>
      </c>
      <c r="AZ20" s="70">
        <f t="shared" si="26"/>
        <v>21</v>
      </c>
      <c r="BA20" s="55">
        <f t="shared" si="27"/>
        <v>1148</v>
      </c>
      <c r="BB20" s="61">
        <f t="shared" si="28"/>
        <v>9500</v>
      </c>
    </row>
    <row r="21" spans="2:54" x14ac:dyDescent="0.2">
      <c r="B21" s="52">
        <v>4</v>
      </c>
      <c r="C21" s="28" t="s">
        <v>58</v>
      </c>
      <c r="D21" s="133">
        <f t="shared" si="0"/>
        <v>0</v>
      </c>
      <c r="E21" s="134">
        <f t="shared" si="1"/>
        <v>0</v>
      </c>
      <c r="F21" s="22"/>
      <c r="G21" s="22"/>
      <c r="H21" s="54"/>
      <c r="I21" s="54"/>
      <c r="J21" s="54"/>
      <c r="K21" s="54"/>
      <c r="L21" s="54"/>
      <c r="M21" s="135">
        <f t="shared" si="2"/>
        <v>0</v>
      </c>
      <c r="N21" s="135">
        <f t="shared" si="3"/>
        <v>0</v>
      </c>
      <c r="O21" s="136">
        <f t="shared" si="4"/>
        <v>0</v>
      </c>
      <c r="P21" s="133">
        <f t="shared" si="5"/>
        <v>0</v>
      </c>
      <c r="Q21" s="134">
        <f t="shared" si="6"/>
        <v>0</v>
      </c>
      <c r="R21" s="22"/>
      <c r="S21" s="22"/>
      <c r="T21" s="54"/>
      <c r="U21" s="54"/>
      <c r="V21" s="54"/>
      <c r="W21" s="54"/>
      <c r="X21" s="55"/>
      <c r="Y21" s="55">
        <f t="shared" si="7"/>
        <v>0</v>
      </c>
      <c r="Z21" s="55">
        <f t="shared" si="8"/>
        <v>0</v>
      </c>
      <c r="AA21" s="61">
        <f t="shared" si="9"/>
        <v>0</v>
      </c>
      <c r="AB21" s="55">
        <f t="shared" si="10"/>
        <v>0</v>
      </c>
      <c r="AC21" s="55">
        <f t="shared" si="11"/>
        <v>0</v>
      </c>
      <c r="AD21" s="61">
        <f t="shared" si="12"/>
        <v>0</v>
      </c>
      <c r="AE21" s="82">
        <f t="shared" si="13"/>
        <v>0</v>
      </c>
      <c r="AF21" s="83">
        <f t="shared" si="14"/>
        <v>0</v>
      </c>
      <c r="AG21" s="55"/>
      <c r="AH21" s="60"/>
      <c r="AI21" s="55"/>
      <c r="AJ21" s="61"/>
      <c r="AK21" s="82">
        <f t="shared" si="15"/>
        <v>0</v>
      </c>
      <c r="AL21" s="83">
        <f t="shared" si="16"/>
        <v>0</v>
      </c>
      <c r="AM21" s="55"/>
      <c r="AN21" s="60"/>
      <c r="AO21" s="55"/>
      <c r="AP21" s="61"/>
      <c r="AQ21" s="69">
        <f t="shared" si="17"/>
        <v>0</v>
      </c>
      <c r="AR21" s="55">
        <f t="shared" si="18"/>
        <v>0</v>
      </c>
      <c r="AS21" s="61">
        <f t="shared" si="19"/>
        <v>0</v>
      </c>
      <c r="AT21" s="70">
        <f t="shared" si="20"/>
        <v>0</v>
      </c>
      <c r="AU21" s="55">
        <f t="shared" si="21"/>
        <v>0</v>
      </c>
      <c r="AV21" s="60">
        <f t="shared" si="22"/>
        <v>0</v>
      </c>
      <c r="AW21" s="69">
        <f t="shared" si="23"/>
        <v>0</v>
      </c>
      <c r="AX21" s="55">
        <f t="shared" si="24"/>
        <v>0</v>
      </c>
      <c r="AY21" s="61">
        <f t="shared" si="25"/>
        <v>0</v>
      </c>
      <c r="AZ21" s="70">
        <f t="shared" si="26"/>
        <v>0</v>
      </c>
      <c r="BA21" s="55">
        <f t="shared" si="27"/>
        <v>0</v>
      </c>
      <c r="BB21" s="61">
        <f t="shared" si="28"/>
        <v>0</v>
      </c>
    </row>
    <row r="22" spans="2:54" x14ac:dyDescent="0.2">
      <c r="B22" s="51">
        <v>5</v>
      </c>
      <c r="C22" s="28" t="s">
        <v>59</v>
      </c>
      <c r="D22" s="133">
        <f t="shared" si="0"/>
        <v>0</v>
      </c>
      <c r="E22" s="134">
        <f t="shared" si="1"/>
        <v>0</v>
      </c>
      <c r="F22" s="22"/>
      <c r="G22" s="22"/>
      <c r="H22" s="54"/>
      <c r="I22" s="54"/>
      <c r="J22" s="54"/>
      <c r="K22" s="54"/>
      <c r="L22" s="54"/>
      <c r="M22" s="135">
        <f t="shared" si="2"/>
        <v>0</v>
      </c>
      <c r="N22" s="135">
        <f t="shared" si="3"/>
        <v>0</v>
      </c>
      <c r="O22" s="136">
        <f t="shared" si="4"/>
        <v>0</v>
      </c>
      <c r="P22" s="133">
        <f t="shared" si="5"/>
        <v>0</v>
      </c>
      <c r="Q22" s="134">
        <f t="shared" si="6"/>
        <v>0</v>
      </c>
      <c r="R22" s="22"/>
      <c r="S22" s="22"/>
      <c r="T22" s="54"/>
      <c r="U22" s="54"/>
      <c r="V22" s="54"/>
      <c r="W22" s="54"/>
      <c r="X22" s="55"/>
      <c r="Y22" s="55">
        <f t="shared" si="7"/>
        <v>0</v>
      </c>
      <c r="Z22" s="55">
        <f t="shared" si="8"/>
        <v>0</v>
      </c>
      <c r="AA22" s="61">
        <f t="shared" si="9"/>
        <v>0</v>
      </c>
      <c r="AB22" s="55">
        <f t="shared" si="10"/>
        <v>0</v>
      </c>
      <c r="AC22" s="55">
        <f t="shared" si="11"/>
        <v>0</v>
      </c>
      <c r="AD22" s="61">
        <f t="shared" si="12"/>
        <v>0</v>
      </c>
      <c r="AE22" s="82">
        <f t="shared" si="13"/>
        <v>0</v>
      </c>
      <c r="AF22" s="83">
        <f t="shared" si="14"/>
        <v>0</v>
      </c>
      <c r="AG22" s="55"/>
      <c r="AH22" s="60"/>
      <c r="AI22" s="55"/>
      <c r="AJ22" s="61"/>
      <c r="AK22" s="82">
        <f t="shared" si="15"/>
        <v>0</v>
      </c>
      <c r="AL22" s="83">
        <f t="shared" si="16"/>
        <v>0</v>
      </c>
      <c r="AM22" s="55"/>
      <c r="AN22" s="60"/>
      <c r="AO22" s="55"/>
      <c r="AP22" s="61"/>
      <c r="AQ22" s="69">
        <f t="shared" si="17"/>
        <v>0</v>
      </c>
      <c r="AR22" s="55">
        <f t="shared" si="18"/>
        <v>0</v>
      </c>
      <c r="AS22" s="61">
        <f t="shared" si="19"/>
        <v>0</v>
      </c>
      <c r="AT22" s="70">
        <f t="shared" si="20"/>
        <v>0</v>
      </c>
      <c r="AU22" s="55">
        <f t="shared" si="21"/>
        <v>0</v>
      </c>
      <c r="AV22" s="60">
        <f t="shared" si="22"/>
        <v>0</v>
      </c>
      <c r="AW22" s="69">
        <f t="shared" si="23"/>
        <v>0</v>
      </c>
      <c r="AX22" s="55">
        <f t="shared" si="24"/>
        <v>0</v>
      </c>
      <c r="AY22" s="61">
        <f t="shared" si="25"/>
        <v>0</v>
      </c>
      <c r="AZ22" s="70">
        <f t="shared" si="26"/>
        <v>0</v>
      </c>
      <c r="BA22" s="55">
        <f t="shared" si="27"/>
        <v>0</v>
      </c>
      <c r="BB22" s="61">
        <f t="shared" si="28"/>
        <v>0</v>
      </c>
    </row>
    <row r="23" spans="2:54" ht="15.75" customHeight="1" x14ac:dyDescent="0.2">
      <c r="B23" s="52">
        <v>6</v>
      </c>
      <c r="C23" s="28" t="s">
        <v>60</v>
      </c>
      <c r="D23" s="133">
        <f t="shared" si="0"/>
        <v>0</v>
      </c>
      <c r="E23" s="134">
        <f t="shared" si="1"/>
        <v>0</v>
      </c>
      <c r="F23" s="22"/>
      <c r="G23" s="22"/>
      <c r="H23" s="54"/>
      <c r="I23" s="54"/>
      <c r="J23" s="54"/>
      <c r="K23" s="54"/>
      <c r="L23" s="54"/>
      <c r="M23" s="135">
        <f t="shared" si="2"/>
        <v>0</v>
      </c>
      <c r="N23" s="135">
        <f t="shared" si="3"/>
        <v>0</v>
      </c>
      <c r="O23" s="136">
        <f t="shared" si="4"/>
        <v>0</v>
      </c>
      <c r="P23" s="133">
        <f t="shared" si="5"/>
        <v>0</v>
      </c>
      <c r="Q23" s="134">
        <f t="shared" si="6"/>
        <v>0</v>
      </c>
      <c r="R23" s="22"/>
      <c r="S23" s="22"/>
      <c r="T23" s="54"/>
      <c r="U23" s="54"/>
      <c r="V23" s="54"/>
      <c r="W23" s="54"/>
      <c r="X23" s="55"/>
      <c r="Y23" s="55">
        <f t="shared" si="7"/>
        <v>0</v>
      </c>
      <c r="Z23" s="55">
        <f t="shared" si="8"/>
        <v>0</v>
      </c>
      <c r="AA23" s="61">
        <f t="shared" si="9"/>
        <v>0</v>
      </c>
      <c r="AB23" s="55">
        <f t="shared" si="10"/>
        <v>0</v>
      </c>
      <c r="AC23" s="55">
        <f t="shared" si="11"/>
        <v>0</v>
      </c>
      <c r="AD23" s="61">
        <f t="shared" si="12"/>
        <v>0</v>
      </c>
      <c r="AE23" s="82">
        <f t="shared" si="13"/>
        <v>0</v>
      </c>
      <c r="AF23" s="83">
        <f t="shared" si="14"/>
        <v>0</v>
      </c>
      <c r="AG23" s="55"/>
      <c r="AH23" s="60"/>
      <c r="AI23" s="55"/>
      <c r="AJ23" s="61"/>
      <c r="AK23" s="82">
        <f t="shared" si="15"/>
        <v>0</v>
      </c>
      <c r="AL23" s="83">
        <f t="shared" si="16"/>
        <v>0</v>
      </c>
      <c r="AM23" s="55"/>
      <c r="AN23" s="60"/>
      <c r="AO23" s="55"/>
      <c r="AP23" s="61"/>
      <c r="AQ23" s="69">
        <f t="shared" si="17"/>
        <v>0</v>
      </c>
      <c r="AR23" s="55">
        <f t="shared" si="18"/>
        <v>0</v>
      </c>
      <c r="AS23" s="61">
        <f t="shared" si="19"/>
        <v>0</v>
      </c>
      <c r="AT23" s="70">
        <f t="shared" si="20"/>
        <v>0</v>
      </c>
      <c r="AU23" s="55">
        <f t="shared" si="21"/>
        <v>0</v>
      </c>
      <c r="AV23" s="60">
        <f t="shared" si="22"/>
        <v>0</v>
      </c>
      <c r="AW23" s="69">
        <f t="shared" si="23"/>
        <v>0</v>
      </c>
      <c r="AX23" s="55">
        <f t="shared" si="24"/>
        <v>0</v>
      </c>
      <c r="AY23" s="61">
        <f t="shared" si="25"/>
        <v>0</v>
      </c>
      <c r="AZ23" s="70">
        <f t="shared" si="26"/>
        <v>0</v>
      </c>
      <c r="BA23" s="55">
        <f t="shared" si="27"/>
        <v>0</v>
      </c>
      <c r="BB23" s="61">
        <f t="shared" si="28"/>
        <v>0</v>
      </c>
    </row>
    <row r="24" spans="2:54" x14ac:dyDescent="0.2">
      <c r="B24" s="51">
        <v>7</v>
      </c>
      <c r="C24" s="28" t="s">
        <v>61</v>
      </c>
      <c r="D24" s="133">
        <f t="shared" si="0"/>
        <v>0</v>
      </c>
      <c r="E24" s="134">
        <f t="shared" si="1"/>
        <v>0</v>
      </c>
      <c r="F24" s="22"/>
      <c r="G24" s="22"/>
      <c r="H24" s="54"/>
      <c r="I24" s="54"/>
      <c r="J24" s="54"/>
      <c r="K24" s="54"/>
      <c r="L24" s="54"/>
      <c r="M24" s="135">
        <f t="shared" si="2"/>
        <v>0</v>
      </c>
      <c r="N24" s="135">
        <f t="shared" si="3"/>
        <v>0</v>
      </c>
      <c r="O24" s="136">
        <f t="shared" si="4"/>
        <v>0</v>
      </c>
      <c r="P24" s="133">
        <f t="shared" si="5"/>
        <v>0</v>
      </c>
      <c r="Q24" s="134">
        <f t="shared" si="6"/>
        <v>0</v>
      </c>
      <c r="R24" s="22"/>
      <c r="S24" s="22"/>
      <c r="T24" s="54"/>
      <c r="U24" s="54"/>
      <c r="V24" s="54"/>
      <c r="W24" s="54"/>
      <c r="X24" s="55"/>
      <c r="Y24" s="55">
        <f t="shared" si="7"/>
        <v>0</v>
      </c>
      <c r="Z24" s="55">
        <f t="shared" si="8"/>
        <v>0</v>
      </c>
      <c r="AA24" s="61">
        <f t="shared" si="9"/>
        <v>0</v>
      </c>
      <c r="AB24" s="55">
        <f t="shared" si="10"/>
        <v>0</v>
      </c>
      <c r="AC24" s="55">
        <f t="shared" si="11"/>
        <v>0</v>
      </c>
      <c r="AD24" s="61">
        <f t="shared" si="12"/>
        <v>0</v>
      </c>
      <c r="AE24" s="82">
        <f t="shared" si="13"/>
        <v>0</v>
      </c>
      <c r="AF24" s="83">
        <f t="shared" si="14"/>
        <v>0</v>
      </c>
      <c r="AG24" s="55"/>
      <c r="AH24" s="60"/>
      <c r="AI24" s="55"/>
      <c r="AJ24" s="61"/>
      <c r="AK24" s="82">
        <f t="shared" si="15"/>
        <v>0</v>
      </c>
      <c r="AL24" s="83">
        <f t="shared" si="16"/>
        <v>0</v>
      </c>
      <c r="AM24" s="55"/>
      <c r="AN24" s="60"/>
      <c r="AO24" s="55"/>
      <c r="AP24" s="61"/>
      <c r="AQ24" s="69">
        <f t="shared" si="17"/>
        <v>0</v>
      </c>
      <c r="AR24" s="55">
        <f t="shared" si="18"/>
        <v>0</v>
      </c>
      <c r="AS24" s="61">
        <f t="shared" si="19"/>
        <v>0</v>
      </c>
      <c r="AT24" s="70">
        <f t="shared" si="20"/>
        <v>0</v>
      </c>
      <c r="AU24" s="55">
        <f t="shared" si="21"/>
        <v>0</v>
      </c>
      <c r="AV24" s="60">
        <f t="shared" si="22"/>
        <v>0</v>
      </c>
      <c r="AW24" s="69">
        <f t="shared" si="23"/>
        <v>0</v>
      </c>
      <c r="AX24" s="55">
        <f t="shared" si="24"/>
        <v>0</v>
      </c>
      <c r="AY24" s="61">
        <f t="shared" si="25"/>
        <v>0</v>
      </c>
      <c r="AZ24" s="70">
        <f t="shared" si="26"/>
        <v>0</v>
      </c>
      <c r="BA24" s="55">
        <f t="shared" si="27"/>
        <v>0</v>
      </c>
      <c r="BB24" s="61">
        <f t="shared" si="28"/>
        <v>0</v>
      </c>
    </row>
    <row r="25" spans="2:54" ht="31.5" x14ac:dyDescent="0.2">
      <c r="B25" s="52">
        <v>8</v>
      </c>
      <c r="C25" s="28" t="s">
        <v>62</v>
      </c>
      <c r="D25" s="133">
        <f t="shared" si="0"/>
        <v>0</v>
      </c>
      <c r="E25" s="134">
        <f t="shared" si="1"/>
        <v>0</v>
      </c>
      <c r="F25" s="22"/>
      <c r="G25" s="22"/>
      <c r="H25" s="54"/>
      <c r="I25" s="54"/>
      <c r="J25" s="54"/>
      <c r="K25" s="54"/>
      <c r="L25" s="54"/>
      <c r="M25" s="135">
        <f t="shared" si="2"/>
        <v>0</v>
      </c>
      <c r="N25" s="135">
        <f t="shared" si="3"/>
        <v>0</v>
      </c>
      <c r="O25" s="136">
        <f t="shared" si="4"/>
        <v>0</v>
      </c>
      <c r="P25" s="133">
        <f t="shared" si="5"/>
        <v>0</v>
      </c>
      <c r="Q25" s="134">
        <f t="shared" si="6"/>
        <v>0</v>
      </c>
      <c r="R25" s="22"/>
      <c r="S25" s="22"/>
      <c r="T25" s="54"/>
      <c r="U25" s="54"/>
      <c r="V25" s="54"/>
      <c r="W25" s="54"/>
      <c r="X25" s="55"/>
      <c r="Y25" s="55">
        <f t="shared" si="7"/>
        <v>0</v>
      </c>
      <c r="Z25" s="55">
        <f t="shared" si="8"/>
        <v>0</v>
      </c>
      <c r="AA25" s="61">
        <f t="shared" si="9"/>
        <v>0</v>
      </c>
      <c r="AB25" s="55">
        <f t="shared" si="10"/>
        <v>0</v>
      </c>
      <c r="AC25" s="55">
        <f t="shared" si="11"/>
        <v>0</v>
      </c>
      <c r="AD25" s="61">
        <f t="shared" si="12"/>
        <v>0</v>
      </c>
      <c r="AE25" s="82">
        <f t="shared" si="13"/>
        <v>0</v>
      </c>
      <c r="AF25" s="83">
        <f t="shared" si="14"/>
        <v>0</v>
      </c>
      <c r="AG25" s="55"/>
      <c r="AH25" s="60"/>
      <c r="AI25" s="55"/>
      <c r="AJ25" s="61"/>
      <c r="AK25" s="82">
        <f t="shared" si="15"/>
        <v>0</v>
      </c>
      <c r="AL25" s="83">
        <f t="shared" si="16"/>
        <v>0</v>
      </c>
      <c r="AM25" s="55"/>
      <c r="AN25" s="60"/>
      <c r="AO25" s="55"/>
      <c r="AP25" s="61"/>
      <c r="AQ25" s="69">
        <f t="shared" si="17"/>
        <v>0</v>
      </c>
      <c r="AR25" s="55">
        <f t="shared" si="18"/>
        <v>0</v>
      </c>
      <c r="AS25" s="61">
        <f t="shared" si="19"/>
        <v>0</v>
      </c>
      <c r="AT25" s="70">
        <f t="shared" si="20"/>
        <v>0</v>
      </c>
      <c r="AU25" s="55">
        <f t="shared" si="21"/>
        <v>0</v>
      </c>
      <c r="AV25" s="60">
        <f t="shared" si="22"/>
        <v>0</v>
      </c>
      <c r="AW25" s="69">
        <f t="shared" si="23"/>
        <v>0</v>
      </c>
      <c r="AX25" s="55">
        <f t="shared" si="24"/>
        <v>0</v>
      </c>
      <c r="AY25" s="61">
        <f t="shared" si="25"/>
        <v>0</v>
      </c>
      <c r="AZ25" s="70">
        <f t="shared" si="26"/>
        <v>0</v>
      </c>
      <c r="BA25" s="55">
        <f t="shared" si="27"/>
        <v>0</v>
      </c>
      <c r="BB25" s="61">
        <f t="shared" si="28"/>
        <v>0</v>
      </c>
    </row>
    <row r="26" spans="2:54" x14ac:dyDescent="0.2">
      <c r="B26" s="51">
        <v>9</v>
      </c>
      <c r="C26" s="28" t="s">
        <v>63</v>
      </c>
      <c r="D26" s="133">
        <f t="shared" si="0"/>
        <v>0</v>
      </c>
      <c r="E26" s="134">
        <f t="shared" si="1"/>
        <v>0</v>
      </c>
      <c r="F26" s="22"/>
      <c r="G26" s="22"/>
      <c r="H26" s="54"/>
      <c r="I26" s="54"/>
      <c r="J26" s="54"/>
      <c r="K26" s="54"/>
      <c r="L26" s="54"/>
      <c r="M26" s="135">
        <f t="shared" si="2"/>
        <v>0</v>
      </c>
      <c r="N26" s="135">
        <f t="shared" si="3"/>
        <v>0</v>
      </c>
      <c r="O26" s="136">
        <f t="shared" si="4"/>
        <v>0</v>
      </c>
      <c r="P26" s="133">
        <f t="shared" si="5"/>
        <v>0</v>
      </c>
      <c r="Q26" s="134">
        <f t="shared" si="6"/>
        <v>0</v>
      </c>
      <c r="R26" s="22"/>
      <c r="S26" s="22"/>
      <c r="T26" s="54"/>
      <c r="U26" s="54"/>
      <c r="V26" s="54"/>
      <c r="W26" s="54"/>
      <c r="X26" s="55"/>
      <c r="Y26" s="55">
        <f t="shared" si="7"/>
        <v>0</v>
      </c>
      <c r="Z26" s="55">
        <f t="shared" si="8"/>
        <v>0</v>
      </c>
      <c r="AA26" s="61">
        <f t="shared" si="9"/>
        <v>0</v>
      </c>
      <c r="AB26" s="55">
        <f t="shared" si="10"/>
        <v>0</v>
      </c>
      <c r="AC26" s="55">
        <f t="shared" si="11"/>
        <v>0</v>
      </c>
      <c r="AD26" s="61">
        <f t="shared" si="12"/>
        <v>0</v>
      </c>
      <c r="AE26" s="82">
        <f t="shared" si="13"/>
        <v>0</v>
      </c>
      <c r="AF26" s="83">
        <f t="shared" si="14"/>
        <v>0</v>
      </c>
      <c r="AG26" s="55"/>
      <c r="AH26" s="60"/>
      <c r="AI26" s="55"/>
      <c r="AJ26" s="61"/>
      <c r="AK26" s="82">
        <f t="shared" si="15"/>
        <v>0</v>
      </c>
      <c r="AL26" s="83">
        <f t="shared" si="16"/>
        <v>0</v>
      </c>
      <c r="AM26" s="55"/>
      <c r="AN26" s="60"/>
      <c r="AO26" s="55"/>
      <c r="AP26" s="61"/>
      <c r="AQ26" s="69">
        <f t="shared" si="17"/>
        <v>0</v>
      </c>
      <c r="AR26" s="55">
        <f t="shared" si="18"/>
        <v>0</v>
      </c>
      <c r="AS26" s="61">
        <f t="shared" si="19"/>
        <v>0</v>
      </c>
      <c r="AT26" s="70">
        <f t="shared" si="20"/>
        <v>0</v>
      </c>
      <c r="AU26" s="55">
        <f t="shared" si="21"/>
        <v>0</v>
      </c>
      <c r="AV26" s="60">
        <f t="shared" si="22"/>
        <v>0</v>
      </c>
      <c r="AW26" s="69">
        <f t="shared" si="23"/>
        <v>0</v>
      </c>
      <c r="AX26" s="55">
        <f t="shared" si="24"/>
        <v>0</v>
      </c>
      <c r="AY26" s="61">
        <f t="shared" si="25"/>
        <v>0</v>
      </c>
      <c r="AZ26" s="70">
        <f t="shared" si="26"/>
        <v>0</v>
      </c>
      <c r="BA26" s="55">
        <f t="shared" si="27"/>
        <v>0</v>
      </c>
      <c r="BB26" s="61">
        <f t="shared" si="28"/>
        <v>0</v>
      </c>
    </row>
    <row r="27" spans="2:54" x14ac:dyDescent="0.2">
      <c r="B27" s="52">
        <v>10</v>
      </c>
      <c r="C27" s="28" t="s">
        <v>64</v>
      </c>
      <c r="D27" s="133">
        <f t="shared" si="0"/>
        <v>0</v>
      </c>
      <c r="E27" s="134">
        <f t="shared" si="1"/>
        <v>0</v>
      </c>
      <c r="F27" s="22"/>
      <c r="G27" s="22"/>
      <c r="H27" s="54"/>
      <c r="I27" s="54"/>
      <c r="J27" s="54"/>
      <c r="K27" s="54"/>
      <c r="L27" s="54"/>
      <c r="M27" s="135">
        <f t="shared" si="2"/>
        <v>0</v>
      </c>
      <c r="N27" s="135">
        <f t="shared" si="3"/>
        <v>0</v>
      </c>
      <c r="O27" s="136">
        <f t="shared" si="4"/>
        <v>0</v>
      </c>
      <c r="P27" s="133">
        <f t="shared" si="5"/>
        <v>0</v>
      </c>
      <c r="Q27" s="134">
        <f t="shared" si="6"/>
        <v>0</v>
      </c>
      <c r="R27" s="22"/>
      <c r="S27" s="22"/>
      <c r="T27" s="54"/>
      <c r="U27" s="54"/>
      <c r="V27" s="54"/>
      <c r="W27" s="54"/>
      <c r="X27" s="55"/>
      <c r="Y27" s="55">
        <f t="shared" si="7"/>
        <v>0</v>
      </c>
      <c r="Z27" s="55">
        <f t="shared" si="8"/>
        <v>0</v>
      </c>
      <c r="AA27" s="61">
        <f t="shared" si="9"/>
        <v>0</v>
      </c>
      <c r="AB27" s="55">
        <f t="shared" si="10"/>
        <v>0</v>
      </c>
      <c r="AC27" s="55">
        <f t="shared" si="11"/>
        <v>0</v>
      </c>
      <c r="AD27" s="61">
        <f t="shared" si="12"/>
        <v>0</v>
      </c>
      <c r="AE27" s="82">
        <f t="shared" si="13"/>
        <v>0</v>
      </c>
      <c r="AF27" s="83">
        <f t="shared" si="14"/>
        <v>0</v>
      </c>
      <c r="AG27" s="55"/>
      <c r="AH27" s="60"/>
      <c r="AI27" s="55"/>
      <c r="AJ27" s="61"/>
      <c r="AK27" s="82">
        <f t="shared" si="15"/>
        <v>0</v>
      </c>
      <c r="AL27" s="83">
        <f t="shared" si="16"/>
        <v>0</v>
      </c>
      <c r="AM27" s="55"/>
      <c r="AN27" s="60"/>
      <c r="AO27" s="55"/>
      <c r="AP27" s="61"/>
      <c r="AQ27" s="69">
        <f t="shared" si="17"/>
        <v>0</v>
      </c>
      <c r="AR27" s="55">
        <f t="shared" si="18"/>
        <v>0</v>
      </c>
      <c r="AS27" s="61">
        <f t="shared" si="19"/>
        <v>0</v>
      </c>
      <c r="AT27" s="70">
        <f t="shared" si="20"/>
        <v>0</v>
      </c>
      <c r="AU27" s="55">
        <f t="shared" si="21"/>
        <v>0</v>
      </c>
      <c r="AV27" s="60">
        <f t="shared" si="22"/>
        <v>0</v>
      </c>
      <c r="AW27" s="69">
        <f t="shared" si="23"/>
        <v>0</v>
      </c>
      <c r="AX27" s="55">
        <f t="shared" si="24"/>
        <v>0</v>
      </c>
      <c r="AY27" s="61">
        <f t="shared" si="25"/>
        <v>0</v>
      </c>
      <c r="AZ27" s="70">
        <f t="shared" si="26"/>
        <v>0</v>
      </c>
      <c r="BA27" s="55">
        <f t="shared" si="27"/>
        <v>0</v>
      </c>
      <c r="BB27" s="61">
        <f t="shared" si="28"/>
        <v>0</v>
      </c>
    </row>
    <row r="28" spans="2:54" x14ac:dyDescent="0.2">
      <c r="B28" s="51">
        <v>11</v>
      </c>
      <c r="C28" s="28" t="s">
        <v>65</v>
      </c>
      <c r="D28" s="133">
        <f t="shared" si="0"/>
        <v>0</v>
      </c>
      <c r="E28" s="134">
        <f t="shared" si="1"/>
        <v>0</v>
      </c>
      <c r="F28" s="22"/>
      <c r="G28" s="22"/>
      <c r="H28" s="54"/>
      <c r="I28" s="54"/>
      <c r="J28" s="54"/>
      <c r="K28" s="54"/>
      <c r="L28" s="54"/>
      <c r="M28" s="135">
        <f t="shared" si="2"/>
        <v>0</v>
      </c>
      <c r="N28" s="135">
        <f t="shared" si="3"/>
        <v>0</v>
      </c>
      <c r="O28" s="136">
        <f t="shared" si="4"/>
        <v>0</v>
      </c>
      <c r="P28" s="133">
        <f t="shared" si="5"/>
        <v>0</v>
      </c>
      <c r="Q28" s="134">
        <f t="shared" si="6"/>
        <v>0</v>
      </c>
      <c r="R28" s="22"/>
      <c r="S28" s="22"/>
      <c r="T28" s="54"/>
      <c r="U28" s="54"/>
      <c r="V28" s="54"/>
      <c r="W28" s="54"/>
      <c r="X28" s="55"/>
      <c r="Y28" s="55">
        <f t="shared" si="7"/>
        <v>0</v>
      </c>
      <c r="Z28" s="55">
        <f t="shared" si="8"/>
        <v>0</v>
      </c>
      <c r="AA28" s="61">
        <f t="shared" si="9"/>
        <v>0</v>
      </c>
      <c r="AB28" s="55">
        <f t="shared" si="10"/>
        <v>0</v>
      </c>
      <c r="AC28" s="55">
        <f t="shared" si="11"/>
        <v>0</v>
      </c>
      <c r="AD28" s="61">
        <f t="shared" si="12"/>
        <v>0</v>
      </c>
      <c r="AE28" s="82">
        <f t="shared" si="13"/>
        <v>0</v>
      </c>
      <c r="AF28" s="83">
        <f t="shared" si="14"/>
        <v>0</v>
      </c>
      <c r="AG28" s="55"/>
      <c r="AH28" s="60"/>
      <c r="AI28" s="55"/>
      <c r="AJ28" s="61"/>
      <c r="AK28" s="82">
        <f t="shared" si="15"/>
        <v>0</v>
      </c>
      <c r="AL28" s="83">
        <f t="shared" si="16"/>
        <v>0</v>
      </c>
      <c r="AM28" s="55"/>
      <c r="AN28" s="60"/>
      <c r="AO28" s="55"/>
      <c r="AP28" s="61"/>
      <c r="AQ28" s="69">
        <f t="shared" si="17"/>
        <v>0</v>
      </c>
      <c r="AR28" s="55">
        <f t="shared" si="18"/>
        <v>0</v>
      </c>
      <c r="AS28" s="61">
        <f t="shared" si="19"/>
        <v>0</v>
      </c>
      <c r="AT28" s="70">
        <f t="shared" si="20"/>
        <v>0</v>
      </c>
      <c r="AU28" s="55">
        <f t="shared" si="21"/>
        <v>0</v>
      </c>
      <c r="AV28" s="60">
        <f t="shared" si="22"/>
        <v>0</v>
      </c>
      <c r="AW28" s="69">
        <f t="shared" si="23"/>
        <v>0</v>
      </c>
      <c r="AX28" s="55">
        <f t="shared" si="24"/>
        <v>0</v>
      </c>
      <c r="AY28" s="61">
        <f t="shared" si="25"/>
        <v>0</v>
      </c>
      <c r="AZ28" s="70">
        <f t="shared" si="26"/>
        <v>0</v>
      </c>
      <c r="BA28" s="55">
        <f t="shared" si="27"/>
        <v>0</v>
      </c>
      <c r="BB28" s="61">
        <f t="shared" si="28"/>
        <v>0</v>
      </c>
    </row>
    <row r="29" spans="2:54" x14ac:dyDescent="0.2">
      <c r="B29" s="52">
        <v>12</v>
      </c>
      <c r="C29" s="28" t="s">
        <v>66</v>
      </c>
      <c r="D29" s="133">
        <f t="shared" si="0"/>
        <v>0</v>
      </c>
      <c r="E29" s="134">
        <f t="shared" si="1"/>
        <v>0</v>
      </c>
      <c r="F29" s="22"/>
      <c r="G29" s="22"/>
      <c r="H29" s="54"/>
      <c r="I29" s="54"/>
      <c r="J29" s="54"/>
      <c r="K29" s="54"/>
      <c r="L29" s="54"/>
      <c r="M29" s="135">
        <f t="shared" si="2"/>
        <v>0</v>
      </c>
      <c r="N29" s="135">
        <f t="shared" si="3"/>
        <v>0</v>
      </c>
      <c r="O29" s="136">
        <f t="shared" si="4"/>
        <v>0</v>
      </c>
      <c r="P29" s="133">
        <f t="shared" si="5"/>
        <v>0</v>
      </c>
      <c r="Q29" s="134">
        <f t="shared" si="6"/>
        <v>0</v>
      </c>
      <c r="R29" s="22"/>
      <c r="S29" s="22"/>
      <c r="T29" s="54"/>
      <c r="U29" s="54"/>
      <c r="V29" s="54"/>
      <c r="W29" s="54"/>
      <c r="X29" s="55"/>
      <c r="Y29" s="55">
        <f t="shared" si="7"/>
        <v>0</v>
      </c>
      <c r="Z29" s="55">
        <f t="shared" si="8"/>
        <v>0</v>
      </c>
      <c r="AA29" s="61">
        <f t="shared" si="9"/>
        <v>0</v>
      </c>
      <c r="AB29" s="55">
        <f t="shared" si="10"/>
        <v>0</v>
      </c>
      <c r="AC29" s="55">
        <f t="shared" si="11"/>
        <v>0</v>
      </c>
      <c r="AD29" s="61">
        <f t="shared" si="12"/>
        <v>0</v>
      </c>
      <c r="AE29" s="82">
        <f t="shared" si="13"/>
        <v>0</v>
      </c>
      <c r="AF29" s="83">
        <f t="shared" si="14"/>
        <v>0</v>
      </c>
      <c r="AG29" s="55"/>
      <c r="AH29" s="60"/>
      <c r="AI29" s="55"/>
      <c r="AJ29" s="61"/>
      <c r="AK29" s="82">
        <f t="shared" si="15"/>
        <v>0</v>
      </c>
      <c r="AL29" s="83">
        <f t="shared" si="16"/>
        <v>0</v>
      </c>
      <c r="AM29" s="55"/>
      <c r="AN29" s="60"/>
      <c r="AO29" s="55"/>
      <c r="AP29" s="61"/>
      <c r="AQ29" s="69">
        <f t="shared" si="17"/>
        <v>0</v>
      </c>
      <c r="AR29" s="55">
        <f t="shared" si="18"/>
        <v>0</v>
      </c>
      <c r="AS29" s="61">
        <f t="shared" si="19"/>
        <v>0</v>
      </c>
      <c r="AT29" s="70">
        <f t="shared" si="20"/>
        <v>0</v>
      </c>
      <c r="AU29" s="55">
        <f t="shared" si="21"/>
        <v>0</v>
      </c>
      <c r="AV29" s="60">
        <f t="shared" si="22"/>
        <v>0</v>
      </c>
      <c r="AW29" s="69">
        <f t="shared" si="23"/>
        <v>0</v>
      </c>
      <c r="AX29" s="55">
        <f t="shared" si="24"/>
        <v>0</v>
      </c>
      <c r="AY29" s="61">
        <f t="shared" si="25"/>
        <v>0</v>
      </c>
      <c r="AZ29" s="70">
        <f t="shared" si="26"/>
        <v>0</v>
      </c>
      <c r="BA29" s="55">
        <f t="shared" si="27"/>
        <v>0</v>
      </c>
      <c r="BB29" s="61">
        <f t="shared" si="28"/>
        <v>0</v>
      </c>
    </row>
    <row r="30" spans="2:54" x14ac:dyDescent="0.2">
      <c r="B30" s="51">
        <v>13</v>
      </c>
      <c r="C30" s="28" t="s">
        <v>67</v>
      </c>
      <c r="D30" s="133">
        <f t="shared" si="0"/>
        <v>0</v>
      </c>
      <c r="E30" s="134">
        <f t="shared" si="1"/>
        <v>0</v>
      </c>
      <c r="F30" s="22"/>
      <c r="G30" s="22"/>
      <c r="H30" s="54"/>
      <c r="I30" s="54"/>
      <c r="J30" s="54"/>
      <c r="K30" s="54"/>
      <c r="L30" s="54"/>
      <c r="M30" s="135">
        <f t="shared" si="2"/>
        <v>0</v>
      </c>
      <c r="N30" s="135">
        <f t="shared" si="3"/>
        <v>0</v>
      </c>
      <c r="O30" s="136">
        <f t="shared" si="4"/>
        <v>0</v>
      </c>
      <c r="P30" s="133">
        <f t="shared" si="5"/>
        <v>0</v>
      </c>
      <c r="Q30" s="134">
        <f t="shared" si="6"/>
        <v>0</v>
      </c>
      <c r="R30" s="22"/>
      <c r="S30" s="22"/>
      <c r="T30" s="54"/>
      <c r="U30" s="54"/>
      <c r="V30" s="54"/>
      <c r="W30" s="54"/>
      <c r="X30" s="55"/>
      <c r="Y30" s="55">
        <f t="shared" si="7"/>
        <v>0</v>
      </c>
      <c r="Z30" s="55">
        <f t="shared" si="8"/>
        <v>0</v>
      </c>
      <c r="AA30" s="61">
        <f t="shared" si="9"/>
        <v>0</v>
      </c>
      <c r="AB30" s="55">
        <f t="shared" si="10"/>
        <v>0</v>
      </c>
      <c r="AC30" s="55">
        <f t="shared" si="11"/>
        <v>0</v>
      </c>
      <c r="AD30" s="61">
        <f t="shared" si="12"/>
        <v>0</v>
      </c>
      <c r="AE30" s="82">
        <f t="shared" si="13"/>
        <v>0</v>
      </c>
      <c r="AF30" s="83">
        <f t="shared" si="14"/>
        <v>0</v>
      </c>
      <c r="AG30" s="55"/>
      <c r="AH30" s="60"/>
      <c r="AI30" s="55"/>
      <c r="AJ30" s="61"/>
      <c r="AK30" s="82">
        <f t="shared" si="15"/>
        <v>0</v>
      </c>
      <c r="AL30" s="83">
        <f t="shared" si="16"/>
        <v>0</v>
      </c>
      <c r="AM30" s="55"/>
      <c r="AN30" s="60"/>
      <c r="AO30" s="55"/>
      <c r="AP30" s="61"/>
      <c r="AQ30" s="69">
        <f t="shared" si="17"/>
        <v>0</v>
      </c>
      <c r="AR30" s="55">
        <f t="shared" si="18"/>
        <v>0</v>
      </c>
      <c r="AS30" s="61">
        <f t="shared" si="19"/>
        <v>0</v>
      </c>
      <c r="AT30" s="70">
        <f t="shared" si="20"/>
        <v>0</v>
      </c>
      <c r="AU30" s="55">
        <f t="shared" si="21"/>
        <v>0</v>
      </c>
      <c r="AV30" s="60">
        <f t="shared" si="22"/>
        <v>0</v>
      </c>
      <c r="AW30" s="69">
        <f t="shared" si="23"/>
        <v>0</v>
      </c>
      <c r="AX30" s="55">
        <f t="shared" si="24"/>
        <v>0</v>
      </c>
      <c r="AY30" s="61">
        <f t="shared" si="25"/>
        <v>0</v>
      </c>
      <c r="AZ30" s="70">
        <f t="shared" si="26"/>
        <v>0</v>
      </c>
      <c r="BA30" s="55">
        <f t="shared" si="27"/>
        <v>0</v>
      </c>
      <c r="BB30" s="61">
        <f t="shared" si="28"/>
        <v>0</v>
      </c>
    </row>
    <row r="31" spans="2:54" x14ac:dyDescent="0.2">
      <c r="B31" s="52">
        <v>14</v>
      </c>
      <c r="C31" s="28" t="s">
        <v>68</v>
      </c>
      <c r="D31" s="133">
        <f t="shared" si="0"/>
        <v>0</v>
      </c>
      <c r="E31" s="134">
        <f t="shared" si="1"/>
        <v>0</v>
      </c>
      <c r="F31" s="22"/>
      <c r="G31" s="22"/>
      <c r="H31" s="54"/>
      <c r="I31" s="54"/>
      <c r="J31" s="54"/>
      <c r="K31" s="54"/>
      <c r="L31" s="54"/>
      <c r="M31" s="135">
        <f t="shared" si="2"/>
        <v>0</v>
      </c>
      <c r="N31" s="135">
        <f t="shared" si="3"/>
        <v>0</v>
      </c>
      <c r="O31" s="136">
        <f t="shared" si="4"/>
        <v>0</v>
      </c>
      <c r="P31" s="133">
        <f t="shared" si="5"/>
        <v>0</v>
      </c>
      <c r="Q31" s="134">
        <f t="shared" si="6"/>
        <v>0</v>
      </c>
      <c r="R31" s="22"/>
      <c r="S31" s="22"/>
      <c r="T31" s="54"/>
      <c r="U31" s="54"/>
      <c r="V31" s="54"/>
      <c r="W31" s="54"/>
      <c r="X31" s="55"/>
      <c r="Y31" s="55">
        <f t="shared" si="7"/>
        <v>0</v>
      </c>
      <c r="Z31" s="55">
        <f t="shared" si="8"/>
        <v>0</v>
      </c>
      <c r="AA31" s="61">
        <f t="shared" si="9"/>
        <v>0</v>
      </c>
      <c r="AB31" s="55">
        <f t="shared" si="10"/>
        <v>0</v>
      </c>
      <c r="AC31" s="55">
        <f t="shared" si="11"/>
        <v>0</v>
      </c>
      <c r="AD31" s="61">
        <f t="shared" si="12"/>
        <v>0</v>
      </c>
      <c r="AE31" s="82">
        <f t="shared" si="13"/>
        <v>0</v>
      </c>
      <c r="AF31" s="83">
        <f t="shared" si="14"/>
        <v>0</v>
      </c>
      <c r="AG31" s="55"/>
      <c r="AH31" s="60"/>
      <c r="AI31" s="55"/>
      <c r="AJ31" s="61"/>
      <c r="AK31" s="82">
        <f t="shared" si="15"/>
        <v>0</v>
      </c>
      <c r="AL31" s="83">
        <f t="shared" si="16"/>
        <v>0</v>
      </c>
      <c r="AM31" s="55"/>
      <c r="AN31" s="60"/>
      <c r="AO31" s="55"/>
      <c r="AP31" s="61"/>
      <c r="AQ31" s="69">
        <f t="shared" si="17"/>
        <v>0</v>
      </c>
      <c r="AR31" s="55">
        <f t="shared" si="18"/>
        <v>0</v>
      </c>
      <c r="AS31" s="61">
        <f t="shared" si="19"/>
        <v>0</v>
      </c>
      <c r="AT31" s="70">
        <f t="shared" si="20"/>
        <v>0</v>
      </c>
      <c r="AU31" s="55">
        <f t="shared" si="21"/>
        <v>0</v>
      </c>
      <c r="AV31" s="60">
        <f t="shared" si="22"/>
        <v>0</v>
      </c>
      <c r="AW31" s="69">
        <f t="shared" si="23"/>
        <v>0</v>
      </c>
      <c r="AX31" s="55">
        <f t="shared" si="24"/>
        <v>0</v>
      </c>
      <c r="AY31" s="61">
        <f t="shared" si="25"/>
        <v>0</v>
      </c>
      <c r="AZ31" s="70">
        <f t="shared" si="26"/>
        <v>0</v>
      </c>
      <c r="BA31" s="55">
        <f t="shared" si="27"/>
        <v>0</v>
      </c>
      <c r="BB31" s="61">
        <f t="shared" si="28"/>
        <v>0</v>
      </c>
    </row>
    <row r="32" spans="2:54" x14ac:dyDescent="0.2">
      <c r="B32" s="51">
        <v>15</v>
      </c>
      <c r="C32" s="28" t="s">
        <v>69</v>
      </c>
      <c r="D32" s="133">
        <f t="shared" si="0"/>
        <v>0</v>
      </c>
      <c r="E32" s="134">
        <f t="shared" si="1"/>
        <v>0</v>
      </c>
      <c r="F32" s="22"/>
      <c r="G32" s="22"/>
      <c r="H32" s="54"/>
      <c r="I32" s="54"/>
      <c r="J32" s="54"/>
      <c r="K32" s="54"/>
      <c r="L32" s="54"/>
      <c r="M32" s="135">
        <f t="shared" si="2"/>
        <v>0</v>
      </c>
      <c r="N32" s="135">
        <f t="shared" si="3"/>
        <v>0</v>
      </c>
      <c r="O32" s="136">
        <f t="shared" si="4"/>
        <v>0</v>
      </c>
      <c r="P32" s="133">
        <f t="shared" si="5"/>
        <v>0</v>
      </c>
      <c r="Q32" s="134">
        <f t="shared" si="6"/>
        <v>0</v>
      </c>
      <c r="R32" s="22"/>
      <c r="S32" s="22"/>
      <c r="T32" s="54"/>
      <c r="U32" s="54"/>
      <c r="V32" s="54"/>
      <c r="W32" s="54"/>
      <c r="X32" s="55"/>
      <c r="Y32" s="55">
        <f t="shared" si="7"/>
        <v>0</v>
      </c>
      <c r="Z32" s="55">
        <f t="shared" si="8"/>
        <v>0</v>
      </c>
      <c r="AA32" s="61">
        <f t="shared" si="9"/>
        <v>0</v>
      </c>
      <c r="AB32" s="55">
        <f t="shared" si="10"/>
        <v>0</v>
      </c>
      <c r="AC32" s="55">
        <f t="shared" si="11"/>
        <v>0</v>
      </c>
      <c r="AD32" s="61">
        <f t="shared" si="12"/>
        <v>0</v>
      </c>
      <c r="AE32" s="82">
        <f t="shared" si="13"/>
        <v>0</v>
      </c>
      <c r="AF32" s="83">
        <f t="shared" si="14"/>
        <v>0</v>
      </c>
      <c r="AG32" s="55"/>
      <c r="AH32" s="60"/>
      <c r="AI32" s="55"/>
      <c r="AJ32" s="61"/>
      <c r="AK32" s="82">
        <f t="shared" si="15"/>
        <v>0</v>
      </c>
      <c r="AL32" s="83">
        <f t="shared" si="16"/>
        <v>0</v>
      </c>
      <c r="AM32" s="55"/>
      <c r="AN32" s="60"/>
      <c r="AO32" s="55"/>
      <c r="AP32" s="61"/>
      <c r="AQ32" s="69">
        <f t="shared" si="17"/>
        <v>0</v>
      </c>
      <c r="AR32" s="55">
        <f t="shared" si="18"/>
        <v>0</v>
      </c>
      <c r="AS32" s="61">
        <f t="shared" si="19"/>
        <v>0</v>
      </c>
      <c r="AT32" s="70">
        <f t="shared" si="20"/>
        <v>0</v>
      </c>
      <c r="AU32" s="55">
        <f t="shared" si="21"/>
        <v>0</v>
      </c>
      <c r="AV32" s="60">
        <f t="shared" si="22"/>
        <v>0</v>
      </c>
      <c r="AW32" s="69">
        <f t="shared" si="23"/>
        <v>0</v>
      </c>
      <c r="AX32" s="55">
        <f t="shared" si="24"/>
        <v>0</v>
      </c>
      <c r="AY32" s="61">
        <f t="shared" si="25"/>
        <v>0</v>
      </c>
      <c r="AZ32" s="70">
        <f t="shared" si="26"/>
        <v>0</v>
      </c>
      <c r="BA32" s="55">
        <f t="shared" si="27"/>
        <v>0</v>
      </c>
      <c r="BB32" s="61">
        <f t="shared" si="28"/>
        <v>0</v>
      </c>
    </row>
    <row r="33" spans="2:54" x14ac:dyDescent="0.2">
      <c r="B33" s="52">
        <v>16</v>
      </c>
      <c r="C33" s="28" t="s">
        <v>70</v>
      </c>
      <c r="D33" s="133">
        <f t="shared" si="0"/>
        <v>0</v>
      </c>
      <c r="E33" s="134">
        <f t="shared" si="1"/>
        <v>0</v>
      </c>
      <c r="F33" s="22"/>
      <c r="G33" s="22"/>
      <c r="H33" s="54"/>
      <c r="I33" s="54"/>
      <c r="J33" s="54"/>
      <c r="K33" s="54"/>
      <c r="L33" s="54"/>
      <c r="M33" s="135">
        <f t="shared" si="2"/>
        <v>0</v>
      </c>
      <c r="N33" s="135">
        <f t="shared" si="3"/>
        <v>0</v>
      </c>
      <c r="O33" s="136">
        <f t="shared" si="4"/>
        <v>0</v>
      </c>
      <c r="P33" s="133">
        <f t="shared" si="5"/>
        <v>0</v>
      </c>
      <c r="Q33" s="134">
        <f t="shared" si="6"/>
        <v>0</v>
      </c>
      <c r="R33" s="22"/>
      <c r="S33" s="22"/>
      <c r="T33" s="54"/>
      <c r="U33" s="54"/>
      <c r="V33" s="54"/>
      <c r="W33" s="54"/>
      <c r="X33" s="55"/>
      <c r="Y33" s="55">
        <f t="shared" si="7"/>
        <v>0</v>
      </c>
      <c r="Z33" s="55">
        <f t="shared" si="8"/>
        <v>0</v>
      </c>
      <c r="AA33" s="61">
        <f t="shared" si="9"/>
        <v>0</v>
      </c>
      <c r="AB33" s="55">
        <f t="shared" si="10"/>
        <v>0</v>
      </c>
      <c r="AC33" s="55">
        <f t="shared" si="11"/>
        <v>0</v>
      </c>
      <c r="AD33" s="61">
        <f t="shared" si="12"/>
        <v>0</v>
      </c>
      <c r="AE33" s="82">
        <f t="shared" si="13"/>
        <v>0</v>
      </c>
      <c r="AF33" s="83">
        <f t="shared" si="14"/>
        <v>0</v>
      </c>
      <c r="AG33" s="55"/>
      <c r="AH33" s="60"/>
      <c r="AI33" s="55"/>
      <c r="AJ33" s="61"/>
      <c r="AK33" s="82">
        <f t="shared" si="15"/>
        <v>0</v>
      </c>
      <c r="AL33" s="83">
        <f t="shared" si="16"/>
        <v>0</v>
      </c>
      <c r="AM33" s="55"/>
      <c r="AN33" s="60"/>
      <c r="AO33" s="55"/>
      <c r="AP33" s="61"/>
      <c r="AQ33" s="69">
        <f t="shared" si="17"/>
        <v>0</v>
      </c>
      <c r="AR33" s="55">
        <f t="shared" si="18"/>
        <v>0</v>
      </c>
      <c r="AS33" s="61">
        <f t="shared" si="19"/>
        <v>0</v>
      </c>
      <c r="AT33" s="70">
        <f t="shared" si="20"/>
        <v>0</v>
      </c>
      <c r="AU33" s="55">
        <f t="shared" si="21"/>
        <v>0</v>
      </c>
      <c r="AV33" s="60">
        <f t="shared" si="22"/>
        <v>0</v>
      </c>
      <c r="AW33" s="69">
        <f t="shared" si="23"/>
        <v>0</v>
      </c>
      <c r="AX33" s="55">
        <f t="shared" si="24"/>
        <v>0</v>
      </c>
      <c r="AY33" s="61">
        <f t="shared" si="25"/>
        <v>0</v>
      </c>
      <c r="AZ33" s="70">
        <f t="shared" si="26"/>
        <v>0</v>
      </c>
      <c r="BA33" s="55">
        <f t="shared" si="27"/>
        <v>0</v>
      </c>
      <c r="BB33" s="61">
        <f t="shared" si="28"/>
        <v>0</v>
      </c>
    </row>
    <row r="34" spans="2:54" x14ac:dyDescent="0.2">
      <c r="B34" s="51">
        <v>17</v>
      </c>
      <c r="C34" s="28" t="s">
        <v>71</v>
      </c>
      <c r="D34" s="133">
        <f t="shared" si="0"/>
        <v>0</v>
      </c>
      <c r="E34" s="134">
        <f t="shared" si="1"/>
        <v>0</v>
      </c>
      <c r="F34" s="22"/>
      <c r="G34" s="22"/>
      <c r="H34" s="54"/>
      <c r="I34" s="54"/>
      <c r="J34" s="54"/>
      <c r="K34" s="54"/>
      <c r="L34" s="54"/>
      <c r="M34" s="135">
        <f t="shared" si="2"/>
        <v>0</v>
      </c>
      <c r="N34" s="135">
        <f t="shared" si="3"/>
        <v>0</v>
      </c>
      <c r="O34" s="136">
        <f t="shared" si="4"/>
        <v>0</v>
      </c>
      <c r="P34" s="133">
        <f t="shared" si="5"/>
        <v>0</v>
      </c>
      <c r="Q34" s="134">
        <f t="shared" si="6"/>
        <v>0</v>
      </c>
      <c r="R34" s="22"/>
      <c r="S34" s="22"/>
      <c r="T34" s="54"/>
      <c r="U34" s="54"/>
      <c r="V34" s="54"/>
      <c r="W34" s="54"/>
      <c r="X34" s="55"/>
      <c r="Y34" s="55">
        <f t="shared" si="7"/>
        <v>0</v>
      </c>
      <c r="Z34" s="55">
        <f t="shared" si="8"/>
        <v>0</v>
      </c>
      <c r="AA34" s="61">
        <f t="shared" si="9"/>
        <v>0</v>
      </c>
      <c r="AB34" s="55">
        <f t="shared" si="10"/>
        <v>0</v>
      </c>
      <c r="AC34" s="55">
        <f t="shared" si="11"/>
        <v>0</v>
      </c>
      <c r="AD34" s="61">
        <f t="shared" si="12"/>
        <v>0</v>
      </c>
      <c r="AE34" s="82">
        <f t="shared" si="13"/>
        <v>0</v>
      </c>
      <c r="AF34" s="83">
        <f t="shared" si="14"/>
        <v>0</v>
      </c>
      <c r="AG34" s="55"/>
      <c r="AH34" s="60"/>
      <c r="AI34" s="55"/>
      <c r="AJ34" s="61"/>
      <c r="AK34" s="82">
        <f t="shared" si="15"/>
        <v>0</v>
      </c>
      <c r="AL34" s="83">
        <f t="shared" si="16"/>
        <v>0</v>
      </c>
      <c r="AM34" s="55"/>
      <c r="AN34" s="60"/>
      <c r="AO34" s="55"/>
      <c r="AP34" s="61"/>
      <c r="AQ34" s="69">
        <f t="shared" si="17"/>
        <v>0</v>
      </c>
      <c r="AR34" s="55">
        <f t="shared" si="18"/>
        <v>0</v>
      </c>
      <c r="AS34" s="61">
        <f t="shared" si="19"/>
        <v>0</v>
      </c>
      <c r="AT34" s="70">
        <f t="shared" si="20"/>
        <v>0</v>
      </c>
      <c r="AU34" s="55">
        <f t="shared" si="21"/>
        <v>0</v>
      </c>
      <c r="AV34" s="60">
        <f t="shared" si="22"/>
        <v>0</v>
      </c>
      <c r="AW34" s="69">
        <f t="shared" si="23"/>
        <v>0</v>
      </c>
      <c r="AX34" s="55">
        <f t="shared" si="24"/>
        <v>0</v>
      </c>
      <c r="AY34" s="61">
        <f t="shared" si="25"/>
        <v>0</v>
      </c>
      <c r="AZ34" s="70">
        <f t="shared" si="26"/>
        <v>0</v>
      </c>
      <c r="BA34" s="55">
        <f t="shared" si="27"/>
        <v>0</v>
      </c>
      <c r="BB34" s="61">
        <f t="shared" si="28"/>
        <v>0</v>
      </c>
    </row>
    <row r="35" spans="2:54" x14ac:dyDescent="0.2">
      <c r="B35" s="52">
        <v>18</v>
      </c>
      <c r="C35" s="28" t="s">
        <v>72</v>
      </c>
      <c r="D35" s="133">
        <f t="shared" si="0"/>
        <v>0</v>
      </c>
      <c r="E35" s="134">
        <f t="shared" si="1"/>
        <v>0</v>
      </c>
      <c r="F35" s="22"/>
      <c r="G35" s="22"/>
      <c r="H35" s="54"/>
      <c r="I35" s="54"/>
      <c r="J35" s="54"/>
      <c r="K35" s="54"/>
      <c r="L35" s="54"/>
      <c r="M35" s="135">
        <f t="shared" si="2"/>
        <v>0</v>
      </c>
      <c r="N35" s="135">
        <f t="shared" si="3"/>
        <v>0</v>
      </c>
      <c r="O35" s="136">
        <f t="shared" si="4"/>
        <v>0</v>
      </c>
      <c r="P35" s="133">
        <f t="shared" si="5"/>
        <v>0</v>
      </c>
      <c r="Q35" s="134">
        <f t="shared" si="6"/>
        <v>0</v>
      </c>
      <c r="R35" s="22"/>
      <c r="S35" s="22"/>
      <c r="T35" s="54"/>
      <c r="U35" s="54"/>
      <c r="V35" s="54"/>
      <c r="W35" s="54"/>
      <c r="X35" s="55"/>
      <c r="Y35" s="55">
        <f t="shared" si="7"/>
        <v>0</v>
      </c>
      <c r="Z35" s="55">
        <f t="shared" si="8"/>
        <v>0</v>
      </c>
      <c r="AA35" s="61">
        <f t="shared" si="9"/>
        <v>0</v>
      </c>
      <c r="AB35" s="55">
        <f t="shared" si="10"/>
        <v>0</v>
      </c>
      <c r="AC35" s="55">
        <f t="shared" si="11"/>
        <v>0</v>
      </c>
      <c r="AD35" s="61">
        <f t="shared" si="12"/>
        <v>0</v>
      </c>
      <c r="AE35" s="82">
        <f t="shared" si="13"/>
        <v>0</v>
      </c>
      <c r="AF35" s="83">
        <f t="shared" si="14"/>
        <v>0</v>
      </c>
      <c r="AG35" s="55"/>
      <c r="AH35" s="60"/>
      <c r="AI35" s="55"/>
      <c r="AJ35" s="61"/>
      <c r="AK35" s="82">
        <f t="shared" si="15"/>
        <v>0</v>
      </c>
      <c r="AL35" s="83">
        <f t="shared" si="16"/>
        <v>0</v>
      </c>
      <c r="AM35" s="55"/>
      <c r="AN35" s="60"/>
      <c r="AO35" s="55"/>
      <c r="AP35" s="61"/>
      <c r="AQ35" s="69">
        <f t="shared" si="17"/>
        <v>0</v>
      </c>
      <c r="AR35" s="55">
        <f t="shared" si="18"/>
        <v>0</v>
      </c>
      <c r="AS35" s="61">
        <f t="shared" si="19"/>
        <v>0</v>
      </c>
      <c r="AT35" s="70">
        <f t="shared" si="20"/>
        <v>0</v>
      </c>
      <c r="AU35" s="55">
        <f t="shared" si="21"/>
        <v>0</v>
      </c>
      <c r="AV35" s="60">
        <f t="shared" si="22"/>
        <v>0</v>
      </c>
      <c r="AW35" s="69">
        <f t="shared" si="23"/>
        <v>0</v>
      </c>
      <c r="AX35" s="55">
        <f t="shared" si="24"/>
        <v>0</v>
      </c>
      <c r="AY35" s="61">
        <f t="shared" si="25"/>
        <v>0</v>
      </c>
      <c r="AZ35" s="70">
        <f t="shared" si="26"/>
        <v>0</v>
      </c>
      <c r="BA35" s="55">
        <f t="shared" si="27"/>
        <v>0</v>
      </c>
      <c r="BB35" s="61">
        <f t="shared" si="28"/>
        <v>0</v>
      </c>
    </row>
    <row r="36" spans="2:54" x14ac:dyDescent="0.2">
      <c r="B36" s="51">
        <v>19</v>
      </c>
      <c r="C36" s="28" t="s">
        <v>73</v>
      </c>
      <c r="D36" s="133">
        <f t="shared" si="0"/>
        <v>0</v>
      </c>
      <c r="E36" s="134">
        <f t="shared" si="1"/>
        <v>0</v>
      </c>
      <c r="F36" s="22"/>
      <c r="G36" s="22"/>
      <c r="H36" s="54"/>
      <c r="I36" s="54"/>
      <c r="J36" s="54"/>
      <c r="K36" s="54"/>
      <c r="L36" s="54"/>
      <c r="M36" s="135">
        <f t="shared" si="2"/>
        <v>0</v>
      </c>
      <c r="N36" s="135">
        <f t="shared" si="3"/>
        <v>0</v>
      </c>
      <c r="O36" s="136">
        <f t="shared" si="4"/>
        <v>0</v>
      </c>
      <c r="P36" s="133">
        <f t="shared" si="5"/>
        <v>0</v>
      </c>
      <c r="Q36" s="134">
        <f t="shared" si="6"/>
        <v>0</v>
      </c>
      <c r="R36" s="22"/>
      <c r="S36" s="22"/>
      <c r="T36" s="54"/>
      <c r="U36" s="54"/>
      <c r="V36" s="54"/>
      <c r="W36" s="54"/>
      <c r="X36" s="55"/>
      <c r="Y36" s="55">
        <f t="shared" si="7"/>
        <v>0</v>
      </c>
      <c r="Z36" s="55">
        <f t="shared" si="8"/>
        <v>0</v>
      </c>
      <c r="AA36" s="61">
        <f t="shared" si="9"/>
        <v>0</v>
      </c>
      <c r="AB36" s="55">
        <f t="shared" si="10"/>
        <v>0</v>
      </c>
      <c r="AC36" s="55">
        <f t="shared" si="11"/>
        <v>0</v>
      </c>
      <c r="AD36" s="61">
        <f t="shared" si="12"/>
        <v>0</v>
      </c>
      <c r="AE36" s="82">
        <f t="shared" si="13"/>
        <v>0</v>
      </c>
      <c r="AF36" s="83">
        <f t="shared" si="14"/>
        <v>0</v>
      </c>
      <c r="AG36" s="55"/>
      <c r="AH36" s="60"/>
      <c r="AI36" s="55"/>
      <c r="AJ36" s="61"/>
      <c r="AK36" s="82">
        <f t="shared" si="15"/>
        <v>0</v>
      </c>
      <c r="AL36" s="83">
        <f t="shared" si="16"/>
        <v>0</v>
      </c>
      <c r="AM36" s="55"/>
      <c r="AN36" s="60"/>
      <c r="AO36" s="55"/>
      <c r="AP36" s="61"/>
      <c r="AQ36" s="69">
        <f t="shared" si="17"/>
        <v>0</v>
      </c>
      <c r="AR36" s="55">
        <f t="shared" si="18"/>
        <v>0</v>
      </c>
      <c r="AS36" s="61">
        <f t="shared" si="19"/>
        <v>0</v>
      </c>
      <c r="AT36" s="70">
        <f t="shared" si="20"/>
        <v>0</v>
      </c>
      <c r="AU36" s="55">
        <f t="shared" si="21"/>
        <v>0</v>
      </c>
      <c r="AV36" s="60">
        <f t="shared" si="22"/>
        <v>0</v>
      </c>
      <c r="AW36" s="69">
        <f t="shared" si="23"/>
        <v>0</v>
      </c>
      <c r="AX36" s="55">
        <f t="shared" si="24"/>
        <v>0</v>
      </c>
      <c r="AY36" s="61">
        <f t="shared" si="25"/>
        <v>0</v>
      </c>
      <c r="AZ36" s="70">
        <f t="shared" si="26"/>
        <v>0</v>
      </c>
      <c r="BA36" s="55">
        <f t="shared" si="27"/>
        <v>0</v>
      </c>
      <c r="BB36" s="61">
        <f t="shared" si="28"/>
        <v>0</v>
      </c>
    </row>
    <row r="37" spans="2:54" x14ac:dyDescent="0.2">
      <c r="B37" s="52">
        <v>20</v>
      </c>
      <c r="C37" s="28" t="s">
        <v>74</v>
      </c>
      <c r="D37" s="133">
        <f t="shared" si="0"/>
        <v>0</v>
      </c>
      <c r="E37" s="134">
        <f t="shared" si="1"/>
        <v>0</v>
      </c>
      <c r="F37" s="22"/>
      <c r="G37" s="22"/>
      <c r="H37" s="54"/>
      <c r="I37" s="54"/>
      <c r="J37" s="54"/>
      <c r="K37" s="54"/>
      <c r="L37" s="54"/>
      <c r="M37" s="135">
        <f t="shared" si="2"/>
        <v>0</v>
      </c>
      <c r="N37" s="135">
        <f t="shared" si="3"/>
        <v>0</v>
      </c>
      <c r="O37" s="136">
        <f t="shared" si="4"/>
        <v>0</v>
      </c>
      <c r="P37" s="133">
        <f t="shared" si="5"/>
        <v>0</v>
      </c>
      <c r="Q37" s="134">
        <f t="shared" si="6"/>
        <v>0</v>
      </c>
      <c r="R37" s="22"/>
      <c r="S37" s="22"/>
      <c r="T37" s="54"/>
      <c r="U37" s="54"/>
      <c r="V37" s="54"/>
      <c r="W37" s="54"/>
      <c r="X37" s="55"/>
      <c r="Y37" s="55">
        <f t="shared" si="7"/>
        <v>0</v>
      </c>
      <c r="Z37" s="55">
        <f t="shared" si="8"/>
        <v>0</v>
      </c>
      <c r="AA37" s="61">
        <f t="shared" si="9"/>
        <v>0</v>
      </c>
      <c r="AB37" s="55">
        <f t="shared" si="10"/>
        <v>0</v>
      </c>
      <c r="AC37" s="55">
        <f t="shared" si="11"/>
        <v>0</v>
      </c>
      <c r="AD37" s="61">
        <f t="shared" si="12"/>
        <v>0</v>
      </c>
      <c r="AE37" s="82">
        <f t="shared" si="13"/>
        <v>0</v>
      </c>
      <c r="AF37" s="83">
        <f t="shared" si="14"/>
        <v>0</v>
      </c>
      <c r="AG37" s="55"/>
      <c r="AH37" s="60"/>
      <c r="AI37" s="55"/>
      <c r="AJ37" s="61"/>
      <c r="AK37" s="82">
        <f t="shared" si="15"/>
        <v>0</v>
      </c>
      <c r="AL37" s="83">
        <f t="shared" si="16"/>
        <v>0</v>
      </c>
      <c r="AM37" s="55"/>
      <c r="AN37" s="60"/>
      <c r="AO37" s="55"/>
      <c r="AP37" s="61"/>
      <c r="AQ37" s="69">
        <f t="shared" si="17"/>
        <v>0</v>
      </c>
      <c r="AR37" s="55">
        <f t="shared" si="18"/>
        <v>0</v>
      </c>
      <c r="AS37" s="61">
        <f t="shared" si="19"/>
        <v>0</v>
      </c>
      <c r="AT37" s="70">
        <f t="shared" si="20"/>
        <v>0</v>
      </c>
      <c r="AU37" s="55">
        <f t="shared" si="21"/>
        <v>0</v>
      </c>
      <c r="AV37" s="60">
        <f t="shared" si="22"/>
        <v>0</v>
      </c>
      <c r="AW37" s="69">
        <f t="shared" si="23"/>
        <v>0</v>
      </c>
      <c r="AX37" s="55">
        <f t="shared" si="24"/>
        <v>0</v>
      </c>
      <c r="AY37" s="61">
        <f t="shared" si="25"/>
        <v>0</v>
      </c>
      <c r="AZ37" s="70">
        <f t="shared" si="26"/>
        <v>0</v>
      </c>
      <c r="BA37" s="55">
        <f t="shared" si="27"/>
        <v>0</v>
      </c>
      <c r="BB37" s="61">
        <f t="shared" si="28"/>
        <v>0</v>
      </c>
    </row>
    <row r="38" spans="2:54" ht="31.5" x14ac:dyDescent="0.2">
      <c r="B38" s="51">
        <v>21</v>
      </c>
      <c r="C38" s="28" t="s">
        <v>75</v>
      </c>
      <c r="D38" s="133">
        <f t="shared" si="0"/>
        <v>0</v>
      </c>
      <c r="E38" s="134">
        <f t="shared" si="1"/>
        <v>0</v>
      </c>
      <c r="F38" s="22"/>
      <c r="G38" s="22"/>
      <c r="H38" s="54"/>
      <c r="I38" s="54"/>
      <c r="J38" s="54"/>
      <c r="K38" s="54"/>
      <c r="L38" s="54"/>
      <c r="M38" s="135">
        <f t="shared" si="2"/>
        <v>0</v>
      </c>
      <c r="N38" s="135">
        <f t="shared" si="3"/>
        <v>0</v>
      </c>
      <c r="O38" s="136">
        <f t="shared" si="4"/>
        <v>0</v>
      </c>
      <c r="P38" s="133">
        <f t="shared" si="5"/>
        <v>0</v>
      </c>
      <c r="Q38" s="134">
        <f t="shared" si="6"/>
        <v>0</v>
      </c>
      <c r="R38" s="22"/>
      <c r="S38" s="22"/>
      <c r="T38" s="54"/>
      <c r="U38" s="54"/>
      <c r="V38" s="54"/>
      <c r="W38" s="54"/>
      <c r="X38" s="55"/>
      <c r="Y38" s="55">
        <f t="shared" si="7"/>
        <v>0</v>
      </c>
      <c r="Z38" s="55">
        <f t="shared" si="8"/>
        <v>0</v>
      </c>
      <c r="AA38" s="61">
        <f t="shared" si="9"/>
        <v>0</v>
      </c>
      <c r="AB38" s="55">
        <f t="shared" si="10"/>
        <v>0</v>
      </c>
      <c r="AC38" s="55">
        <f t="shared" si="11"/>
        <v>0</v>
      </c>
      <c r="AD38" s="61">
        <f t="shared" si="12"/>
        <v>0</v>
      </c>
      <c r="AE38" s="82">
        <f t="shared" si="13"/>
        <v>0</v>
      </c>
      <c r="AF38" s="83">
        <f t="shared" si="14"/>
        <v>0</v>
      </c>
      <c r="AG38" s="55"/>
      <c r="AH38" s="60"/>
      <c r="AI38" s="55"/>
      <c r="AJ38" s="61"/>
      <c r="AK38" s="82">
        <f t="shared" si="15"/>
        <v>0</v>
      </c>
      <c r="AL38" s="83">
        <f t="shared" si="16"/>
        <v>0</v>
      </c>
      <c r="AM38" s="55"/>
      <c r="AN38" s="60"/>
      <c r="AO38" s="55"/>
      <c r="AP38" s="61"/>
      <c r="AQ38" s="69">
        <f t="shared" si="17"/>
        <v>0</v>
      </c>
      <c r="AR38" s="55">
        <f t="shared" si="18"/>
        <v>0</v>
      </c>
      <c r="AS38" s="61">
        <f t="shared" si="19"/>
        <v>0</v>
      </c>
      <c r="AT38" s="70">
        <f t="shared" si="20"/>
        <v>0</v>
      </c>
      <c r="AU38" s="55">
        <f t="shared" si="21"/>
        <v>0</v>
      </c>
      <c r="AV38" s="60">
        <f t="shared" si="22"/>
        <v>0</v>
      </c>
      <c r="AW38" s="69">
        <f t="shared" si="23"/>
        <v>0</v>
      </c>
      <c r="AX38" s="55">
        <f t="shared" si="24"/>
        <v>0</v>
      </c>
      <c r="AY38" s="61">
        <f t="shared" si="25"/>
        <v>0</v>
      </c>
      <c r="AZ38" s="70">
        <f t="shared" si="26"/>
        <v>0</v>
      </c>
      <c r="BA38" s="55">
        <f t="shared" si="27"/>
        <v>0</v>
      </c>
      <c r="BB38" s="61">
        <f t="shared" si="28"/>
        <v>0</v>
      </c>
    </row>
    <row r="39" spans="2:54" x14ac:dyDescent="0.2">
      <c r="B39" s="52">
        <v>22</v>
      </c>
      <c r="C39" s="28" t="s">
        <v>76</v>
      </c>
      <c r="D39" s="133">
        <f t="shared" si="0"/>
        <v>0</v>
      </c>
      <c r="E39" s="134">
        <f t="shared" si="1"/>
        <v>0</v>
      </c>
      <c r="F39" s="22"/>
      <c r="G39" s="22"/>
      <c r="H39" s="54"/>
      <c r="I39" s="54"/>
      <c r="J39" s="54"/>
      <c r="K39" s="54"/>
      <c r="L39" s="54"/>
      <c r="M39" s="135">
        <f t="shared" si="2"/>
        <v>0</v>
      </c>
      <c r="N39" s="135">
        <f t="shared" si="3"/>
        <v>0</v>
      </c>
      <c r="O39" s="136">
        <f t="shared" si="4"/>
        <v>0</v>
      </c>
      <c r="P39" s="133">
        <f t="shared" si="5"/>
        <v>0</v>
      </c>
      <c r="Q39" s="134">
        <f t="shared" si="6"/>
        <v>0</v>
      </c>
      <c r="R39" s="22"/>
      <c r="S39" s="22"/>
      <c r="T39" s="54"/>
      <c r="U39" s="54"/>
      <c r="V39" s="54"/>
      <c r="W39" s="54"/>
      <c r="X39" s="55"/>
      <c r="Y39" s="55">
        <f t="shared" si="7"/>
        <v>0</v>
      </c>
      <c r="Z39" s="55">
        <f t="shared" si="8"/>
        <v>0</v>
      </c>
      <c r="AA39" s="61">
        <f t="shared" si="9"/>
        <v>0</v>
      </c>
      <c r="AB39" s="55">
        <f t="shared" si="10"/>
        <v>0</v>
      </c>
      <c r="AC39" s="55">
        <f t="shared" si="11"/>
        <v>0</v>
      </c>
      <c r="AD39" s="61">
        <f t="shared" si="12"/>
        <v>0</v>
      </c>
      <c r="AE39" s="82">
        <f t="shared" si="13"/>
        <v>0</v>
      </c>
      <c r="AF39" s="83">
        <f t="shared" si="14"/>
        <v>0</v>
      </c>
      <c r="AG39" s="55"/>
      <c r="AH39" s="60"/>
      <c r="AI39" s="55"/>
      <c r="AJ39" s="61"/>
      <c r="AK39" s="82">
        <f t="shared" si="15"/>
        <v>0</v>
      </c>
      <c r="AL39" s="83">
        <f t="shared" si="16"/>
        <v>0</v>
      </c>
      <c r="AM39" s="55"/>
      <c r="AN39" s="60"/>
      <c r="AO39" s="55"/>
      <c r="AP39" s="61"/>
      <c r="AQ39" s="69">
        <f t="shared" si="17"/>
        <v>0</v>
      </c>
      <c r="AR39" s="55">
        <f t="shared" si="18"/>
        <v>0</v>
      </c>
      <c r="AS39" s="61">
        <f t="shared" si="19"/>
        <v>0</v>
      </c>
      <c r="AT39" s="70">
        <f t="shared" si="20"/>
        <v>0</v>
      </c>
      <c r="AU39" s="55">
        <f t="shared" si="21"/>
        <v>0</v>
      </c>
      <c r="AV39" s="60">
        <f t="shared" si="22"/>
        <v>0</v>
      </c>
      <c r="AW39" s="69">
        <f t="shared" si="23"/>
        <v>0</v>
      </c>
      <c r="AX39" s="55">
        <f t="shared" si="24"/>
        <v>0</v>
      </c>
      <c r="AY39" s="61">
        <f t="shared" si="25"/>
        <v>0</v>
      </c>
      <c r="AZ39" s="70">
        <f t="shared" si="26"/>
        <v>0</v>
      </c>
      <c r="BA39" s="55">
        <f t="shared" si="27"/>
        <v>0</v>
      </c>
      <c r="BB39" s="61">
        <f t="shared" si="28"/>
        <v>0</v>
      </c>
    </row>
    <row r="40" spans="2:54" x14ac:dyDescent="0.2">
      <c r="B40" s="51">
        <v>23</v>
      </c>
      <c r="C40" s="28" t="s">
        <v>77</v>
      </c>
      <c r="D40" s="133">
        <f t="shared" si="0"/>
        <v>0</v>
      </c>
      <c r="E40" s="134">
        <f t="shared" si="1"/>
        <v>0</v>
      </c>
      <c r="F40" s="22"/>
      <c r="G40" s="22"/>
      <c r="H40" s="54"/>
      <c r="I40" s="54"/>
      <c r="J40" s="54"/>
      <c r="K40" s="54"/>
      <c r="L40" s="54"/>
      <c r="M40" s="135">
        <f t="shared" si="2"/>
        <v>0</v>
      </c>
      <c r="N40" s="135">
        <f t="shared" si="3"/>
        <v>0</v>
      </c>
      <c r="O40" s="136">
        <f t="shared" si="4"/>
        <v>0</v>
      </c>
      <c r="P40" s="133">
        <f t="shared" si="5"/>
        <v>0</v>
      </c>
      <c r="Q40" s="134">
        <f t="shared" si="6"/>
        <v>0</v>
      </c>
      <c r="R40" s="22"/>
      <c r="S40" s="22"/>
      <c r="T40" s="54"/>
      <c r="U40" s="54"/>
      <c r="V40" s="54"/>
      <c r="W40" s="54"/>
      <c r="X40" s="55"/>
      <c r="Y40" s="55">
        <f t="shared" si="7"/>
        <v>0</v>
      </c>
      <c r="Z40" s="55">
        <f t="shared" si="8"/>
        <v>0</v>
      </c>
      <c r="AA40" s="61">
        <f t="shared" si="9"/>
        <v>0</v>
      </c>
      <c r="AB40" s="55">
        <f t="shared" si="10"/>
        <v>0</v>
      </c>
      <c r="AC40" s="55">
        <f t="shared" si="11"/>
        <v>0</v>
      </c>
      <c r="AD40" s="61">
        <f t="shared" si="12"/>
        <v>0</v>
      </c>
      <c r="AE40" s="82">
        <f t="shared" si="13"/>
        <v>0</v>
      </c>
      <c r="AF40" s="83">
        <f t="shared" si="14"/>
        <v>0</v>
      </c>
      <c r="AG40" s="55"/>
      <c r="AH40" s="60"/>
      <c r="AI40" s="55"/>
      <c r="AJ40" s="61"/>
      <c r="AK40" s="82">
        <f t="shared" si="15"/>
        <v>0</v>
      </c>
      <c r="AL40" s="83">
        <f t="shared" si="16"/>
        <v>0</v>
      </c>
      <c r="AM40" s="55"/>
      <c r="AN40" s="60"/>
      <c r="AO40" s="55"/>
      <c r="AP40" s="61"/>
      <c r="AQ40" s="69">
        <f t="shared" si="17"/>
        <v>0</v>
      </c>
      <c r="AR40" s="55">
        <f t="shared" si="18"/>
        <v>0</v>
      </c>
      <c r="AS40" s="61">
        <f t="shared" si="19"/>
        <v>0</v>
      </c>
      <c r="AT40" s="70">
        <f t="shared" si="20"/>
        <v>0</v>
      </c>
      <c r="AU40" s="55">
        <f t="shared" si="21"/>
        <v>0</v>
      </c>
      <c r="AV40" s="60">
        <f t="shared" si="22"/>
        <v>0</v>
      </c>
      <c r="AW40" s="69">
        <f t="shared" si="23"/>
        <v>0</v>
      </c>
      <c r="AX40" s="55">
        <f t="shared" si="24"/>
        <v>0</v>
      </c>
      <c r="AY40" s="61">
        <f t="shared" si="25"/>
        <v>0</v>
      </c>
      <c r="AZ40" s="70">
        <f t="shared" si="26"/>
        <v>0</v>
      </c>
      <c r="BA40" s="55">
        <f t="shared" si="27"/>
        <v>0</v>
      </c>
      <c r="BB40" s="61">
        <f t="shared" si="28"/>
        <v>0</v>
      </c>
    </row>
    <row r="41" spans="2:54" x14ac:dyDescent="0.2">
      <c r="B41" s="52">
        <v>24</v>
      </c>
      <c r="C41" s="28" t="s">
        <v>78</v>
      </c>
      <c r="D41" s="133">
        <f t="shared" si="0"/>
        <v>0</v>
      </c>
      <c r="E41" s="134">
        <f t="shared" si="1"/>
        <v>0</v>
      </c>
      <c r="F41" s="22"/>
      <c r="G41" s="22"/>
      <c r="H41" s="54"/>
      <c r="I41" s="54"/>
      <c r="J41" s="54"/>
      <c r="K41" s="54"/>
      <c r="L41" s="54"/>
      <c r="M41" s="135">
        <f t="shared" si="2"/>
        <v>0</v>
      </c>
      <c r="N41" s="135">
        <f t="shared" si="3"/>
        <v>0</v>
      </c>
      <c r="O41" s="136">
        <f t="shared" si="4"/>
        <v>0</v>
      </c>
      <c r="P41" s="133">
        <f t="shared" si="5"/>
        <v>0</v>
      </c>
      <c r="Q41" s="134">
        <f t="shared" si="6"/>
        <v>0</v>
      </c>
      <c r="R41" s="22"/>
      <c r="S41" s="22"/>
      <c r="T41" s="54"/>
      <c r="U41" s="54"/>
      <c r="V41" s="54"/>
      <c r="W41" s="54"/>
      <c r="X41" s="55"/>
      <c r="Y41" s="55">
        <f t="shared" si="7"/>
        <v>0</v>
      </c>
      <c r="Z41" s="55">
        <f t="shared" si="8"/>
        <v>0</v>
      </c>
      <c r="AA41" s="61">
        <f t="shared" si="9"/>
        <v>0</v>
      </c>
      <c r="AB41" s="55">
        <f t="shared" si="10"/>
        <v>0</v>
      </c>
      <c r="AC41" s="55">
        <f t="shared" si="11"/>
        <v>0</v>
      </c>
      <c r="AD41" s="61">
        <f t="shared" si="12"/>
        <v>0</v>
      </c>
      <c r="AE41" s="82">
        <f t="shared" si="13"/>
        <v>0</v>
      </c>
      <c r="AF41" s="83">
        <f t="shared" si="14"/>
        <v>0</v>
      </c>
      <c r="AG41" s="55"/>
      <c r="AH41" s="60"/>
      <c r="AI41" s="55"/>
      <c r="AJ41" s="61"/>
      <c r="AK41" s="82">
        <f t="shared" si="15"/>
        <v>0</v>
      </c>
      <c r="AL41" s="83">
        <f t="shared" si="16"/>
        <v>0</v>
      </c>
      <c r="AM41" s="55"/>
      <c r="AN41" s="60"/>
      <c r="AO41" s="55"/>
      <c r="AP41" s="61"/>
      <c r="AQ41" s="69">
        <f t="shared" si="17"/>
        <v>0</v>
      </c>
      <c r="AR41" s="55">
        <f t="shared" si="18"/>
        <v>0</v>
      </c>
      <c r="AS41" s="61">
        <f t="shared" si="19"/>
        <v>0</v>
      </c>
      <c r="AT41" s="70">
        <f t="shared" si="20"/>
        <v>0</v>
      </c>
      <c r="AU41" s="55">
        <f t="shared" si="21"/>
        <v>0</v>
      </c>
      <c r="AV41" s="60">
        <f t="shared" si="22"/>
        <v>0</v>
      </c>
      <c r="AW41" s="69">
        <f t="shared" si="23"/>
        <v>0</v>
      </c>
      <c r="AX41" s="55">
        <f t="shared" si="24"/>
        <v>0</v>
      </c>
      <c r="AY41" s="61">
        <f t="shared" si="25"/>
        <v>0</v>
      </c>
      <c r="AZ41" s="70">
        <f t="shared" si="26"/>
        <v>0</v>
      </c>
      <c r="BA41" s="55">
        <f t="shared" si="27"/>
        <v>0</v>
      </c>
      <c r="BB41" s="61">
        <f t="shared" si="28"/>
        <v>0</v>
      </c>
    </row>
    <row r="42" spans="2:54" x14ac:dyDescent="0.2">
      <c r="B42" s="51">
        <v>25</v>
      </c>
      <c r="C42" s="28" t="s">
        <v>79</v>
      </c>
      <c r="D42" s="133">
        <f t="shared" si="0"/>
        <v>0</v>
      </c>
      <c r="E42" s="134">
        <f t="shared" si="1"/>
        <v>0</v>
      </c>
      <c r="F42" s="22"/>
      <c r="G42" s="22"/>
      <c r="H42" s="54"/>
      <c r="I42" s="54"/>
      <c r="J42" s="54"/>
      <c r="K42" s="54"/>
      <c r="L42" s="54"/>
      <c r="M42" s="135">
        <f t="shared" si="2"/>
        <v>0</v>
      </c>
      <c r="N42" s="135">
        <f t="shared" si="3"/>
        <v>0</v>
      </c>
      <c r="O42" s="136">
        <f t="shared" si="4"/>
        <v>0</v>
      </c>
      <c r="P42" s="133">
        <f t="shared" si="5"/>
        <v>0</v>
      </c>
      <c r="Q42" s="134">
        <f t="shared" si="6"/>
        <v>0</v>
      </c>
      <c r="R42" s="22"/>
      <c r="S42" s="22"/>
      <c r="T42" s="54"/>
      <c r="U42" s="54"/>
      <c r="V42" s="54"/>
      <c r="W42" s="54"/>
      <c r="X42" s="55"/>
      <c r="Y42" s="55">
        <f t="shared" si="7"/>
        <v>0</v>
      </c>
      <c r="Z42" s="55">
        <f t="shared" si="8"/>
        <v>0</v>
      </c>
      <c r="AA42" s="61">
        <f t="shared" si="9"/>
        <v>0</v>
      </c>
      <c r="AB42" s="55">
        <f t="shared" si="10"/>
        <v>0</v>
      </c>
      <c r="AC42" s="55">
        <f t="shared" si="11"/>
        <v>0</v>
      </c>
      <c r="AD42" s="61">
        <f t="shared" si="12"/>
        <v>0</v>
      </c>
      <c r="AE42" s="82">
        <f t="shared" si="13"/>
        <v>0</v>
      </c>
      <c r="AF42" s="83">
        <f t="shared" si="14"/>
        <v>0</v>
      </c>
      <c r="AG42" s="55"/>
      <c r="AH42" s="60"/>
      <c r="AI42" s="55"/>
      <c r="AJ42" s="61"/>
      <c r="AK42" s="82">
        <f t="shared" si="15"/>
        <v>0</v>
      </c>
      <c r="AL42" s="83">
        <f t="shared" si="16"/>
        <v>0</v>
      </c>
      <c r="AM42" s="55"/>
      <c r="AN42" s="60"/>
      <c r="AO42" s="55"/>
      <c r="AP42" s="61"/>
      <c r="AQ42" s="69">
        <f t="shared" si="17"/>
        <v>0</v>
      </c>
      <c r="AR42" s="55">
        <f t="shared" si="18"/>
        <v>0</v>
      </c>
      <c r="AS42" s="61">
        <f t="shared" si="19"/>
        <v>0</v>
      </c>
      <c r="AT42" s="70">
        <f t="shared" si="20"/>
        <v>0</v>
      </c>
      <c r="AU42" s="55">
        <f t="shared" si="21"/>
        <v>0</v>
      </c>
      <c r="AV42" s="60">
        <f t="shared" si="22"/>
        <v>0</v>
      </c>
      <c r="AW42" s="69">
        <f t="shared" si="23"/>
        <v>0</v>
      </c>
      <c r="AX42" s="55">
        <f t="shared" si="24"/>
        <v>0</v>
      </c>
      <c r="AY42" s="61">
        <f t="shared" si="25"/>
        <v>0</v>
      </c>
      <c r="AZ42" s="70">
        <f t="shared" si="26"/>
        <v>0</v>
      </c>
      <c r="BA42" s="55">
        <f t="shared" si="27"/>
        <v>0</v>
      </c>
      <c r="BB42" s="61">
        <f t="shared" si="28"/>
        <v>0</v>
      </c>
    </row>
    <row r="43" spans="2:54" x14ac:dyDescent="0.2">
      <c r="B43" s="52">
        <v>26</v>
      </c>
      <c r="C43" s="28" t="s">
        <v>80</v>
      </c>
      <c r="D43" s="133">
        <f t="shared" si="0"/>
        <v>0</v>
      </c>
      <c r="E43" s="134">
        <f t="shared" si="1"/>
        <v>0</v>
      </c>
      <c r="F43" s="22"/>
      <c r="G43" s="22"/>
      <c r="H43" s="54"/>
      <c r="I43" s="54"/>
      <c r="J43" s="54"/>
      <c r="K43" s="54"/>
      <c r="L43" s="54"/>
      <c r="M43" s="135">
        <f t="shared" si="2"/>
        <v>0</v>
      </c>
      <c r="N43" s="135">
        <f t="shared" si="3"/>
        <v>0</v>
      </c>
      <c r="O43" s="136">
        <f t="shared" si="4"/>
        <v>0</v>
      </c>
      <c r="P43" s="133">
        <f t="shared" si="5"/>
        <v>0</v>
      </c>
      <c r="Q43" s="134">
        <f t="shared" si="6"/>
        <v>0</v>
      </c>
      <c r="R43" s="22"/>
      <c r="S43" s="22"/>
      <c r="T43" s="54"/>
      <c r="U43" s="54"/>
      <c r="V43" s="54"/>
      <c r="W43" s="54"/>
      <c r="X43" s="55"/>
      <c r="Y43" s="55">
        <f t="shared" si="7"/>
        <v>0</v>
      </c>
      <c r="Z43" s="55">
        <f t="shared" si="8"/>
        <v>0</v>
      </c>
      <c r="AA43" s="61">
        <f t="shared" si="9"/>
        <v>0</v>
      </c>
      <c r="AB43" s="55">
        <f t="shared" si="10"/>
        <v>0</v>
      </c>
      <c r="AC43" s="55">
        <f t="shared" si="11"/>
        <v>0</v>
      </c>
      <c r="AD43" s="61">
        <f t="shared" si="12"/>
        <v>0</v>
      </c>
      <c r="AE43" s="82">
        <f t="shared" si="13"/>
        <v>0</v>
      </c>
      <c r="AF43" s="83">
        <f t="shared" si="14"/>
        <v>0</v>
      </c>
      <c r="AG43" s="55"/>
      <c r="AH43" s="60"/>
      <c r="AI43" s="55"/>
      <c r="AJ43" s="61"/>
      <c r="AK43" s="82">
        <f t="shared" si="15"/>
        <v>0</v>
      </c>
      <c r="AL43" s="83">
        <f t="shared" si="16"/>
        <v>0</v>
      </c>
      <c r="AM43" s="55"/>
      <c r="AN43" s="60"/>
      <c r="AO43" s="55"/>
      <c r="AP43" s="61"/>
      <c r="AQ43" s="69">
        <f t="shared" si="17"/>
        <v>0</v>
      </c>
      <c r="AR43" s="55">
        <f t="shared" si="18"/>
        <v>0</v>
      </c>
      <c r="AS43" s="61">
        <f t="shared" si="19"/>
        <v>0</v>
      </c>
      <c r="AT43" s="70">
        <f t="shared" si="20"/>
        <v>0</v>
      </c>
      <c r="AU43" s="55">
        <f t="shared" si="21"/>
        <v>0</v>
      </c>
      <c r="AV43" s="60">
        <f t="shared" si="22"/>
        <v>0</v>
      </c>
      <c r="AW43" s="69">
        <f t="shared" si="23"/>
        <v>0</v>
      </c>
      <c r="AX43" s="55">
        <f t="shared" si="24"/>
        <v>0</v>
      </c>
      <c r="AY43" s="61">
        <f t="shared" si="25"/>
        <v>0</v>
      </c>
      <c r="AZ43" s="70">
        <f t="shared" si="26"/>
        <v>0</v>
      </c>
      <c r="BA43" s="55">
        <f t="shared" si="27"/>
        <v>0</v>
      </c>
      <c r="BB43" s="61">
        <f t="shared" si="28"/>
        <v>0</v>
      </c>
    </row>
    <row r="44" spans="2:54" x14ac:dyDescent="0.2">
      <c r="B44" s="51">
        <v>27</v>
      </c>
      <c r="C44" s="28" t="s">
        <v>81</v>
      </c>
      <c r="D44" s="133">
        <f t="shared" si="0"/>
        <v>0</v>
      </c>
      <c r="E44" s="134">
        <f t="shared" si="1"/>
        <v>0</v>
      </c>
      <c r="F44" s="22"/>
      <c r="G44" s="22"/>
      <c r="H44" s="54"/>
      <c r="I44" s="54"/>
      <c r="J44" s="54"/>
      <c r="K44" s="54"/>
      <c r="L44" s="54"/>
      <c r="M44" s="135">
        <f t="shared" si="2"/>
        <v>0</v>
      </c>
      <c r="N44" s="135">
        <f t="shared" si="3"/>
        <v>0</v>
      </c>
      <c r="O44" s="136">
        <f t="shared" si="4"/>
        <v>0</v>
      </c>
      <c r="P44" s="133">
        <f t="shared" si="5"/>
        <v>0</v>
      </c>
      <c r="Q44" s="134">
        <f t="shared" si="6"/>
        <v>0</v>
      </c>
      <c r="R44" s="22"/>
      <c r="S44" s="22"/>
      <c r="T44" s="54"/>
      <c r="U44" s="54"/>
      <c r="V44" s="54"/>
      <c r="W44" s="54"/>
      <c r="X44" s="55"/>
      <c r="Y44" s="55">
        <f t="shared" si="7"/>
        <v>0</v>
      </c>
      <c r="Z44" s="55">
        <f t="shared" si="8"/>
        <v>0</v>
      </c>
      <c r="AA44" s="61">
        <f t="shared" si="9"/>
        <v>0</v>
      </c>
      <c r="AB44" s="55">
        <f t="shared" si="10"/>
        <v>0</v>
      </c>
      <c r="AC44" s="55">
        <f t="shared" si="11"/>
        <v>0</v>
      </c>
      <c r="AD44" s="61">
        <f t="shared" si="12"/>
        <v>0</v>
      </c>
      <c r="AE44" s="82">
        <f t="shared" si="13"/>
        <v>0</v>
      </c>
      <c r="AF44" s="83">
        <f t="shared" si="14"/>
        <v>0</v>
      </c>
      <c r="AG44" s="55"/>
      <c r="AH44" s="60"/>
      <c r="AI44" s="55"/>
      <c r="AJ44" s="61"/>
      <c r="AK44" s="82">
        <f t="shared" si="15"/>
        <v>0</v>
      </c>
      <c r="AL44" s="83">
        <f t="shared" si="16"/>
        <v>0</v>
      </c>
      <c r="AM44" s="55"/>
      <c r="AN44" s="60"/>
      <c r="AO44" s="55"/>
      <c r="AP44" s="61"/>
      <c r="AQ44" s="69">
        <f t="shared" si="17"/>
        <v>0</v>
      </c>
      <c r="AR44" s="55">
        <f t="shared" si="18"/>
        <v>0</v>
      </c>
      <c r="AS44" s="61">
        <f t="shared" si="19"/>
        <v>0</v>
      </c>
      <c r="AT44" s="70">
        <f t="shared" si="20"/>
        <v>0</v>
      </c>
      <c r="AU44" s="55">
        <f t="shared" si="21"/>
        <v>0</v>
      </c>
      <c r="AV44" s="60">
        <f t="shared" si="22"/>
        <v>0</v>
      </c>
      <c r="AW44" s="69">
        <f t="shared" si="23"/>
        <v>0</v>
      </c>
      <c r="AX44" s="55">
        <f t="shared" si="24"/>
        <v>0</v>
      </c>
      <c r="AY44" s="61">
        <f t="shared" si="25"/>
        <v>0</v>
      </c>
      <c r="AZ44" s="70">
        <f t="shared" si="26"/>
        <v>0</v>
      </c>
      <c r="BA44" s="55">
        <f t="shared" si="27"/>
        <v>0</v>
      </c>
      <c r="BB44" s="61">
        <f t="shared" si="28"/>
        <v>0</v>
      </c>
    </row>
    <row r="45" spans="2:54" x14ac:dyDescent="0.2">
      <c r="B45" s="52">
        <v>28</v>
      </c>
      <c r="C45" s="29" t="s">
        <v>82</v>
      </c>
      <c r="D45" s="133">
        <f t="shared" si="0"/>
        <v>0</v>
      </c>
      <c r="E45" s="134">
        <f t="shared" si="1"/>
        <v>0</v>
      </c>
      <c r="F45" s="22"/>
      <c r="G45" s="22"/>
      <c r="H45" s="54"/>
      <c r="I45" s="54"/>
      <c r="J45" s="54"/>
      <c r="K45" s="54"/>
      <c r="L45" s="54"/>
      <c r="M45" s="135">
        <f t="shared" si="2"/>
        <v>0</v>
      </c>
      <c r="N45" s="135">
        <f t="shared" si="3"/>
        <v>0</v>
      </c>
      <c r="O45" s="136">
        <f t="shared" si="4"/>
        <v>0</v>
      </c>
      <c r="P45" s="133">
        <f t="shared" si="5"/>
        <v>0</v>
      </c>
      <c r="Q45" s="134">
        <f t="shared" si="6"/>
        <v>0</v>
      </c>
      <c r="R45" s="22"/>
      <c r="S45" s="22"/>
      <c r="T45" s="54"/>
      <c r="U45" s="54"/>
      <c r="V45" s="54"/>
      <c r="W45" s="54"/>
      <c r="X45" s="55"/>
      <c r="Y45" s="55">
        <f t="shared" si="7"/>
        <v>0</v>
      </c>
      <c r="Z45" s="55">
        <f t="shared" si="8"/>
        <v>0</v>
      </c>
      <c r="AA45" s="61">
        <f t="shared" si="9"/>
        <v>0</v>
      </c>
      <c r="AB45" s="55">
        <f t="shared" si="10"/>
        <v>0</v>
      </c>
      <c r="AC45" s="55">
        <f t="shared" si="11"/>
        <v>0</v>
      </c>
      <c r="AD45" s="61">
        <f t="shared" si="12"/>
        <v>0</v>
      </c>
      <c r="AE45" s="82">
        <f t="shared" si="13"/>
        <v>0</v>
      </c>
      <c r="AF45" s="83">
        <f t="shared" si="14"/>
        <v>0</v>
      </c>
      <c r="AG45" s="55"/>
      <c r="AH45" s="60"/>
      <c r="AI45" s="55"/>
      <c r="AJ45" s="61"/>
      <c r="AK45" s="82">
        <f t="shared" si="15"/>
        <v>0</v>
      </c>
      <c r="AL45" s="83">
        <f t="shared" si="16"/>
        <v>0</v>
      </c>
      <c r="AM45" s="55"/>
      <c r="AN45" s="60"/>
      <c r="AO45" s="55"/>
      <c r="AP45" s="61"/>
      <c r="AQ45" s="69">
        <f t="shared" si="17"/>
        <v>0</v>
      </c>
      <c r="AR45" s="55">
        <f t="shared" si="18"/>
        <v>0</v>
      </c>
      <c r="AS45" s="61">
        <f t="shared" si="19"/>
        <v>0</v>
      </c>
      <c r="AT45" s="70">
        <f t="shared" si="20"/>
        <v>0</v>
      </c>
      <c r="AU45" s="55">
        <f t="shared" si="21"/>
        <v>0</v>
      </c>
      <c r="AV45" s="60">
        <f t="shared" si="22"/>
        <v>0</v>
      </c>
      <c r="AW45" s="69">
        <f t="shared" si="23"/>
        <v>0</v>
      </c>
      <c r="AX45" s="55">
        <f t="shared" si="24"/>
        <v>0</v>
      </c>
      <c r="AY45" s="61">
        <f t="shared" si="25"/>
        <v>0</v>
      </c>
      <c r="AZ45" s="70">
        <f t="shared" si="26"/>
        <v>0</v>
      </c>
      <c r="BA45" s="55">
        <f t="shared" si="27"/>
        <v>0</v>
      </c>
      <c r="BB45" s="61">
        <f t="shared" si="28"/>
        <v>0</v>
      </c>
    </row>
    <row r="46" spans="2:54" ht="31.5" x14ac:dyDescent="0.2">
      <c r="B46" s="51">
        <v>29</v>
      </c>
      <c r="C46" s="29" t="s">
        <v>83</v>
      </c>
      <c r="D46" s="133">
        <f t="shared" si="0"/>
        <v>0</v>
      </c>
      <c r="E46" s="134">
        <f t="shared" si="1"/>
        <v>0</v>
      </c>
      <c r="F46" s="22"/>
      <c r="G46" s="22"/>
      <c r="H46" s="54"/>
      <c r="I46" s="54"/>
      <c r="J46" s="54"/>
      <c r="K46" s="54"/>
      <c r="L46" s="54"/>
      <c r="M46" s="135">
        <f t="shared" si="2"/>
        <v>0</v>
      </c>
      <c r="N46" s="135">
        <f t="shared" si="3"/>
        <v>0</v>
      </c>
      <c r="O46" s="136">
        <f t="shared" si="4"/>
        <v>0</v>
      </c>
      <c r="P46" s="133">
        <f t="shared" si="5"/>
        <v>0</v>
      </c>
      <c r="Q46" s="134">
        <f t="shared" si="6"/>
        <v>0</v>
      </c>
      <c r="R46" s="22"/>
      <c r="S46" s="22"/>
      <c r="T46" s="54"/>
      <c r="U46" s="54"/>
      <c r="V46" s="54"/>
      <c r="W46" s="54"/>
      <c r="X46" s="55"/>
      <c r="Y46" s="55">
        <f t="shared" si="7"/>
        <v>0</v>
      </c>
      <c r="Z46" s="55">
        <f t="shared" si="8"/>
        <v>0</v>
      </c>
      <c r="AA46" s="61">
        <f t="shared" si="9"/>
        <v>0</v>
      </c>
      <c r="AB46" s="55">
        <f t="shared" si="10"/>
        <v>0</v>
      </c>
      <c r="AC46" s="55">
        <f t="shared" si="11"/>
        <v>0</v>
      </c>
      <c r="AD46" s="61">
        <f t="shared" si="12"/>
        <v>0</v>
      </c>
      <c r="AE46" s="82">
        <f t="shared" si="13"/>
        <v>0</v>
      </c>
      <c r="AF46" s="83">
        <f t="shared" si="14"/>
        <v>0</v>
      </c>
      <c r="AG46" s="55"/>
      <c r="AH46" s="60"/>
      <c r="AI46" s="55"/>
      <c r="AJ46" s="61"/>
      <c r="AK46" s="82">
        <f t="shared" si="15"/>
        <v>0</v>
      </c>
      <c r="AL46" s="83">
        <f t="shared" si="16"/>
        <v>0</v>
      </c>
      <c r="AM46" s="55"/>
      <c r="AN46" s="60"/>
      <c r="AO46" s="55"/>
      <c r="AP46" s="61"/>
      <c r="AQ46" s="69">
        <f t="shared" si="17"/>
        <v>0</v>
      </c>
      <c r="AR46" s="55">
        <f t="shared" si="18"/>
        <v>0</v>
      </c>
      <c r="AS46" s="61">
        <f t="shared" si="19"/>
        <v>0</v>
      </c>
      <c r="AT46" s="70">
        <f t="shared" si="20"/>
        <v>0</v>
      </c>
      <c r="AU46" s="55">
        <f t="shared" si="21"/>
        <v>0</v>
      </c>
      <c r="AV46" s="60">
        <f t="shared" si="22"/>
        <v>0</v>
      </c>
      <c r="AW46" s="69">
        <f t="shared" si="23"/>
        <v>0</v>
      </c>
      <c r="AX46" s="55">
        <f t="shared" si="24"/>
        <v>0</v>
      </c>
      <c r="AY46" s="61">
        <f t="shared" si="25"/>
        <v>0</v>
      </c>
      <c r="AZ46" s="70">
        <f t="shared" si="26"/>
        <v>0</v>
      </c>
      <c r="BA46" s="55">
        <f t="shared" si="27"/>
        <v>0</v>
      </c>
      <c r="BB46" s="61">
        <f t="shared" si="28"/>
        <v>0</v>
      </c>
    </row>
    <row r="47" spans="2:54" ht="47.25" x14ac:dyDescent="0.2">
      <c r="B47" s="52">
        <v>30</v>
      </c>
      <c r="C47" s="29" t="s">
        <v>84</v>
      </c>
      <c r="D47" s="133">
        <f t="shared" si="0"/>
        <v>0</v>
      </c>
      <c r="E47" s="134">
        <f t="shared" si="1"/>
        <v>0</v>
      </c>
      <c r="F47" s="22"/>
      <c r="G47" s="22"/>
      <c r="H47" s="54"/>
      <c r="I47" s="54"/>
      <c r="J47" s="54"/>
      <c r="K47" s="54"/>
      <c r="L47" s="54"/>
      <c r="M47" s="135">
        <f t="shared" si="2"/>
        <v>0</v>
      </c>
      <c r="N47" s="135">
        <f t="shared" si="3"/>
        <v>0</v>
      </c>
      <c r="O47" s="136">
        <f t="shared" si="4"/>
        <v>0</v>
      </c>
      <c r="P47" s="133">
        <f t="shared" si="5"/>
        <v>0</v>
      </c>
      <c r="Q47" s="134">
        <f t="shared" si="6"/>
        <v>0</v>
      </c>
      <c r="R47" s="22"/>
      <c r="S47" s="22"/>
      <c r="T47" s="54"/>
      <c r="U47" s="54"/>
      <c r="V47" s="54"/>
      <c r="W47" s="54"/>
      <c r="X47" s="55"/>
      <c r="Y47" s="55">
        <f t="shared" si="7"/>
        <v>0</v>
      </c>
      <c r="Z47" s="55">
        <f t="shared" si="8"/>
        <v>0</v>
      </c>
      <c r="AA47" s="61">
        <f t="shared" si="9"/>
        <v>0</v>
      </c>
      <c r="AB47" s="55">
        <f t="shared" si="10"/>
        <v>0</v>
      </c>
      <c r="AC47" s="55">
        <f t="shared" si="11"/>
        <v>0</v>
      </c>
      <c r="AD47" s="61">
        <f t="shared" si="12"/>
        <v>0</v>
      </c>
      <c r="AE47" s="82">
        <f t="shared" si="13"/>
        <v>0</v>
      </c>
      <c r="AF47" s="83">
        <f t="shared" si="14"/>
        <v>0</v>
      </c>
      <c r="AG47" s="55"/>
      <c r="AH47" s="60"/>
      <c r="AI47" s="55"/>
      <c r="AJ47" s="61"/>
      <c r="AK47" s="82">
        <f t="shared" si="15"/>
        <v>0</v>
      </c>
      <c r="AL47" s="83">
        <f t="shared" si="16"/>
        <v>0</v>
      </c>
      <c r="AM47" s="55"/>
      <c r="AN47" s="60"/>
      <c r="AO47" s="55"/>
      <c r="AP47" s="61"/>
      <c r="AQ47" s="69">
        <f t="shared" si="17"/>
        <v>0</v>
      </c>
      <c r="AR47" s="55">
        <f t="shared" si="18"/>
        <v>0</v>
      </c>
      <c r="AS47" s="61">
        <f t="shared" si="19"/>
        <v>0</v>
      </c>
      <c r="AT47" s="70">
        <f t="shared" si="20"/>
        <v>0</v>
      </c>
      <c r="AU47" s="55">
        <f t="shared" si="21"/>
        <v>0</v>
      </c>
      <c r="AV47" s="60">
        <f t="shared" si="22"/>
        <v>0</v>
      </c>
      <c r="AW47" s="69">
        <f t="shared" si="23"/>
        <v>0</v>
      </c>
      <c r="AX47" s="55">
        <f t="shared" si="24"/>
        <v>0</v>
      </c>
      <c r="AY47" s="61">
        <f t="shared" si="25"/>
        <v>0</v>
      </c>
      <c r="AZ47" s="70">
        <f t="shared" si="26"/>
        <v>0</v>
      </c>
      <c r="BA47" s="55">
        <f t="shared" si="27"/>
        <v>0</v>
      </c>
      <c r="BB47" s="61">
        <f t="shared" si="28"/>
        <v>0</v>
      </c>
    </row>
    <row r="48" spans="2:54" ht="31.5" x14ac:dyDescent="0.2">
      <c r="B48" s="51">
        <v>31</v>
      </c>
      <c r="C48" s="28" t="s">
        <v>85</v>
      </c>
      <c r="D48" s="133">
        <f t="shared" si="0"/>
        <v>0</v>
      </c>
      <c r="E48" s="134">
        <f t="shared" si="1"/>
        <v>0</v>
      </c>
      <c r="F48" s="22"/>
      <c r="G48" s="22"/>
      <c r="H48" s="54"/>
      <c r="I48" s="54"/>
      <c r="J48" s="54"/>
      <c r="K48" s="54"/>
      <c r="L48" s="54"/>
      <c r="M48" s="135">
        <f t="shared" si="2"/>
        <v>0</v>
      </c>
      <c r="N48" s="135">
        <f t="shared" si="3"/>
        <v>0</v>
      </c>
      <c r="O48" s="136">
        <f t="shared" si="4"/>
        <v>0</v>
      </c>
      <c r="P48" s="133">
        <f t="shared" si="5"/>
        <v>0</v>
      </c>
      <c r="Q48" s="134">
        <f t="shared" si="6"/>
        <v>0</v>
      </c>
      <c r="R48" s="22"/>
      <c r="S48" s="22"/>
      <c r="T48" s="54"/>
      <c r="U48" s="54"/>
      <c r="V48" s="54"/>
      <c r="W48" s="54"/>
      <c r="X48" s="55"/>
      <c r="Y48" s="55">
        <f t="shared" si="7"/>
        <v>0</v>
      </c>
      <c r="Z48" s="55">
        <f t="shared" si="8"/>
        <v>0</v>
      </c>
      <c r="AA48" s="61">
        <f t="shared" si="9"/>
        <v>0</v>
      </c>
      <c r="AB48" s="55">
        <f t="shared" si="10"/>
        <v>0</v>
      </c>
      <c r="AC48" s="55">
        <f t="shared" si="11"/>
        <v>0</v>
      </c>
      <c r="AD48" s="61">
        <f t="shared" si="12"/>
        <v>0</v>
      </c>
      <c r="AE48" s="82">
        <f t="shared" si="13"/>
        <v>0</v>
      </c>
      <c r="AF48" s="83">
        <f t="shared" si="14"/>
        <v>0</v>
      </c>
      <c r="AG48" s="55"/>
      <c r="AH48" s="60"/>
      <c r="AI48" s="55"/>
      <c r="AJ48" s="61"/>
      <c r="AK48" s="82">
        <f t="shared" si="15"/>
        <v>0</v>
      </c>
      <c r="AL48" s="83">
        <f t="shared" si="16"/>
        <v>0</v>
      </c>
      <c r="AM48" s="55"/>
      <c r="AN48" s="60"/>
      <c r="AO48" s="55"/>
      <c r="AP48" s="61"/>
      <c r="AQ48" s="69">
        <f t="shared" si="17"/>
        <v>0</v>
      </c>
      <c r="AR48" s="55">
        <f t="shared" si="18"/>
        <v>0</v>
      </c>
      <c r="AS48" s="61">
        <f t="shared" si="19"/>
        <v>0</v>
      </c>
      <c r="AT48" s="70">
        <f t="shared" si="20"/>
        <v>0</v>
      </c>
      <c r="AU48" s="55">
        <f t="shared" si="21"/>
        <v>0</v>
      </c>
      <c r="AV48" s="60">
        <f t="shared" si="22"/>
        <v>0</v>
      </c>
      <c r="AW48" s="69">
        <f t="shared" si="23"/>
        <v>0</v>
      </c>
      <c r="AX48" s="55">
        <f t="shared" si="24"/>
        <v>0</v>
      </c>
      <c r="AY48" s="61">
        <f t="shared" si="25"/>
        <v>0</v>
      </c>
      <c r="AZ48" s="70">
        <f t="shared" si="26"/>
        <v>0</v>
      </c>
      <c r="BA48" s="55">
        <f t="shared" si="27"/>
        <v>0</v>
      </c>
      <c r="BB48" s="61">
        <f t="shared" si="28"/>
        <v>0</v>
      </c>
    </row>
    <row r="49" spans="2:57" ht="63.75" thickBot="1" x14ac:dyDescent="0.25">
      <c r="B49" s="52">
        <v>32</v>
      </c>
      <c r="C49" s="35" t="s">
        <v>86</v>
      </c>
      <c r="D49" s="137">
        <f t="shared" si="0"/>
        <v>0</v>
      </c>
      <c r="E49" s="138">
        <f t="shared" si="1"/>
        <v>0</v>
      </c>
      <c r="F49" s="56"/>
      <c r="G49" s="56"/>
      <c r="H49" s="56"/>
      <c r="I49" s="56"/>
      <c r="J49" s="56"/>
      <c r="K49" s="56"/>
      <c r="L49" s="139"/>
      <c r="M49" s="140">
        <f t="shared" si="2"/>
        <v>0</v>
      </c>
      <c r="N49" s="140">
        <f t="shared" si="3"/>
        <v>0</v>
      </c>
      <c r="O49" s="141">
        <f t="shared" si="4"/>
        <v>0</v>
      </c>
      <c r="P49" s="137">
        <f t="shared" si="5"/>
        <v>0</v>
      </c>
      <c r="Q49" s="138">
        <f t="shared" si="6"/>
        <v>0</v>
      </c>
      <c r="R49" s="56"/>
      <c r="S49" s="56"/>
      <c r="T49" s="56"/>
      <c r="U49" s="56"/>
      <c r="V49" s="56"/>
      <c r="W49" s="56"/>
      <c r="X49" s="57"/>
      <c r="Y49" s="57">
        <f t="shared" si="7"/>
        <v>0</v>
      </c>
      <c r="Z49" s="57">
        <f t="shared" si="8"/>
        <v>0</v>
      </c>
      <c r="AA49" s="72">
        <f t="shared" si="9"/>
        <v>0</v>
      </c>
      <c r="AB49" s="73">
        <f t="shared" si="10"/>
        <v>0</v>
      </c>
      <c r="AC49" s="57">
        <f t="shared" si="11"/>
        <v>0</v>
      </c>
      <c r="AD49" s="72">
        <f t="shared" si="12"/>
        <v>0</v>
      </c>
      <c r="AE49" s="84">
        <f t="shared" si="13"/>
        <v>0</v>
      </c>
      <c r="AF49" s="85">
        <f t="shared" si="14"/>
        <v>0</v>
      </c>
      <c r="AG49" s="62"/>
      <c r="AH49" s="63"/>
      <c r="AI49" s="64"/>
      <c r="AJ49" s="65"/>
      <c r="AK49" s="84">
        <f t="shared" si="15"/>
        <v>0</v>
      </c>
      <c r="AL49" s="85">
        <f t="shared" si="16"/>
        <v>0</v>
      </c>
      <c r="AM49" s="62"/>
      <c r="AN49" s="63"/>
      <c r="AO49" s="64"/>
      <c r="AP49" s="65"/>
      <c r="AQ49" s="71">
        <f t="shared" si="17"/>
        <v>0</v>
      </c>
      <c r="AR49" s="57">
        <f t="shared" si="18"/>
        <v>0</v>
      </c>
      <c r="AS49" s="72">
        <f t="shared" si="19"/>
        <v>0</v>
      </c>
      <c r="AT49" s="73">
        <f t="shared" si="20"/>
        <v>0</v>
      </c>
      <c r="AU49" s="57">
        <f t="shared" si="21"/>
        <v>0</v>
      </c>
      <c r="AV49" s="74">
        <f t="shared" si="22"/>
        <v>0</v>
      </c>
      <c r="AW49" s="71">
        <f t="shared" si="23"/>
        <v>0</v>
      </c>
      <c r="AX49" s="57">
        <f t="shared" si="24"/>
        <v>0</v>
      </c>
      <c r="AY49" s="72">
        <f t="shared" si="25"/>
        <v>0</v>
      </c>
      <c r="AZ49" s="73">
        <f t="shared" si="26"/>
        <v>0</v>
      </c>
      <c r="BA49" s="57">
        <f t="shared" si="27"/>
        <v>0</v>
      </c>
      <c r="BB49" s="72">
        <f t="shared" si="28"/>
        <v>0</v>
      </c>
    </row>
    <row r="50" spans="2:57" ht="16.5" thickBot="1" x14ac:dyDescent="0.25">
      <c r="B50" s="23"/>
      <c r="C50" s="93" t="s">
        <v>33</v>
      </c>
      <c r="D50" s="142">
        <f>IF(G50=0,0,ROUND(I50/G50,2))</f>
        <v>0</v>
      </c>
      <c r="E50" s="143">
        <f>IF(H50=0,0,ROUND(I50/H50,2))</f>
        <v>0</v>
      </c>
      <c r="F50" s="43" t="s">
        <v>223</v>
      </c>
      <c r="G50" s="44">
        <f>SUM(G18:G49)</f>
        <v>0</v>
      </c>
      <c r="H50" s="44">
        <f t="shared" ref="H50:I50" si="29">SUM(H18:H49)</f>
        <v>0</v>
      </c>
      <c r="I50" s="44">
        <f t="shared" si="29"/>
        <v>0</v>
      </c>
      <c r="J50" s="43" t="s">
        <v>223</v>
      </c>
      <c r="K50" s="44">
        <f t="shared" ref="K50" si="30">SUM(K18:K49)</f>
        <v>0</v>
      </c>
      <c r="L50" s="44">
        <f t="shared" ref="L50" si="31">SUM(L18:L49)</f>
        <v>0</v>
      </c>
      <c r="M50" s="44">
        <f t="shared" ref="M50" si="32">SUM(M18:M49)</f>
        <v>0</v>
      </c>
      <c r="N50" s="44">
        <f t="shared" ref="N50" si="33">SUM(N18:N49)</f>
        <v>0</v>
      </c>
      <c r="O50" s="44">
        <f t="shared" ref="O50" si="34">SUM(O18:O49)</f>
        <v>0</v>
      </c>
      <c r="P50" s="142">
        <f>IF(S50=0,0,ROUND(U50/S50,2))</f>
        <v>500</v>
      </c>
      <c r="Q50" s="143">
        <f>IF(T50=0,0,ROUND(U50/T50,2))</f>
        <v>8</v>
      </c>
      <c r="R50" s="43" t="s">
        <v>223</v>
      </c>
      <c r="S50" s="44">
        <f>SUM(S18:S49)</f>
        <v>16</v>
      </c>
      <c r="T50" s="44">
        <f t="shared" ref="T50" si="35">SUM(T18:T49)</f>
        <v>1000</v>
      </c>
      <c r="U50" s="44">
        <f t="shared" ref="U50" si="36">SUM(U18:U49)</f>
        <v>8000</v>
      </c>
      <c r="V50" s="43" t="s">
        <v>223</v>
      </c>
      <c r="W50" s="44">
        <f t="shared" ref="W50" si="37">SUM(W18:W49)</f>
        <v>0</v>
      </c>
      <c r="X50" s="44">
        <f t="shared" ref="X50" si="38">SUM(X18:X49)</f>
        <v>0</v>
      </c>
      <c r="Y50" s="44">
        <f t="shared" ref="Y50" si="39">SUM(Y18:Y49)</f>
        <v>16</v>
      </c>
      <c r="Z50" s="44">
        <f t="shared" ref="Z50" si="40">SUM(Z18:Z49)</f>
        <v>1000</v>
      </c>
      <c r="AA50" s="44">
        <f t="shared" ref="AA50" si="41">SUM(AA18:AA49)</f>
        <v>8000</v>
      </c>
      <c r="AB50" s="78">
        <f t="shared" si="10"/>
        <v>16</v>
      </c>
      <c r="AC50" s="76">
        <f t="shared" si="11"/>
        <v>1000</v>
      </c>
      <c r="AD50" s="77">
        <f t="shared" si="12"/>
        <v>8000</v>
      </c>
      <c r="AE50" s="90">
        <f t="shared" si="13"/>
        <v>0</v>
      </c>
      <c r="AF50" s="91">
        <f t="shared" si="14"/>
        <v>0</v>
      </c>
      <c r="AG50" s="43" t="s">
        <v>223</v>
      </c>
      <c r="AH50" s="44">
        <f>SUM(AH18:AH49)</f>
        <v>0</v>
      </c>
      <c r="AI50" s="44">
        <f t="shared" ref="AI50" si="42">SUM(AI18:AI49)</f>
        <v>0</v>
      </c>
      <c r="AJ50" s="44">
        <f t="shared" ref="AJ50" si="43">SUM(AJ18:AJ49)</f>
        <v>0</v>
      </c>
      <c r="AK50" s="92">
        <f t="shared" si="15"/>
        <v>300</v>
      </c>
      <c r="AL50" s="91">
        <f t="shared" si="16"/>
        <v>10.14</v>
      </c>
      <c r="AM50" s="100" t="s">
        <v>223</v>
      </c>
      <c r="AN50" s="44">
        <f>SUM(AN18:AN49)</f>
        <v>5</v>
      </c>
      <c r="AO50" s="44">
        <f t="shared" ref="AO50" si="44">SUM(AO18:AO49)</f>
        <v>148</v>
      </c>
      <c r="AP50" s="44">
        <f t="shared" ref="AP50" si="45">SUM(AP18:AP49)</f>
        <v>1500</v>
      </c>
      <c r="AQ50" s="75">
        <f t="shared" ref="AQ50" si="46">SUM(AQ18:AQ49)</f>
        <v>5</v>
      </c>
      <c r="AR50" s="76">
        <f t="shared" ref="AR50" si="47">SUM(AR18:AR49)</f>
        <v>148</v>
      </c>
      <c r="AS50" s="77">
        <f t="shared" ref="AS50" si="48">SUM(AS18:AS49)</f>
        <v>1500</v>
      </c>
      <c r="AT50" s="78">
        <f t="shared" ref="AT50" si="49">SUM(AT18:AT49)</f>
        <v>0</v>
      </c>
      <c r="AU50" s="76">
        <f t="shared" ref="AU50" si="50">SUM(AU18:AU49)</f>
        <v>0</v>
      </c>
      <c r="AV50" s="79">
        <f t="shared" ref="AV50" si="51">SUM(AV18:AV49)</f>
        <v>0</v>
      </c>
      <c r="AW50" s="75">
        <f t="shared" ref="AW50" si="52">SUM(AW18:AW49)</f>
        <v>21</v>
      </c>
      <c r="AX50" s="76">
        <f t="shared" ref="AX50" si="53">SUM(AX18:AX49)</f>
        <v>1148</v>
      </c>
      <c r="AY50" s="77">
        <f t="shared" ref="AY50" si="54">SUM(AY18:AY49)</f>
        <v>9500</v>
      </c>
      <c r="AZ50" s="78">
        <f t="shared" ref="AZ50" si="55">SUM(AZ18:AZ49)</f>
        <v>21</v>
      </c>
      <c r="BA50" s="76">
        <f t="shared" ref="BA50" si="56">SUM(BA18:BA49)</f>
        <v>1148</v>
      </c>
      <c r="BB50" s="77">
        <f t="shared" ref="BB50" si="57">SUM(BB18:BB49)</f>
        <v>9500</v>
      </c>
    </row>
    <row r="51" spans="2:57" s="36" customFormat="1" ht="55.5" customHeight="1" x14ac:dyDescent="0.3">
      <c r="B51" s="37"/>
      <c r="C51" s="88"/>
      <c r="D51" s="86"/>
      <c r="E51" s="86"/>
      <c r="F51" s="86"/>
      <c r="G51" s="86"/>
      <c r="H51" s="86"/>
      <c r="I51" s="86"/>
      <c r="J51" s="86"/>
      <c r="K51" s="86"/>
      <c r="L51" s="86"/>
      <c r="M51" s="89"/>
      <c r="N51" s="97"/>
      <c r="O51" s="97"/>
      <c r="P51" s="97"/>
      <c r="Q51" s="86"/>
      <c r="R51" s="86"/>
      <c r="S51" s="86"/>
      <c r="T51" s="86"/>
      <c r="U51" s="86"/>
      <c r="V51" s="86"/>
      <c r="W51" s="86"/>
      <c r="X51" s="86"/>
      <c r="Y51" s="98"/>
      <c r="Z51" s="98"/>
      <c r="AA51" s="98"/>
      <c r="AB51" s="99"/>
      <c r="AC51" s="99"/>
      <c r="AD51" s="99"/>
      <c r="AE51" s="274" t="s">
        <v>498</v>
      </c>
      <c r="AF51" s="274"/>
      <c r="AG51" s="275"/>
      <c r="AH51" s="275"/>
      <c r="AI51" s="277" t="s">
        <v>499</v>
      </c>
      <c r="AJ51" s="277"/>
      <c r="AK51" s="277"/>
      <c r="AL51" s="277"/>
      <c r="AM51" s="86"/>
      <c r="AN51" s="279" t="s">
        <v>1</v>
      </c>
      <c r="AO51" s="279"/>
      <c r="AP51" s="277"/>
      <c r="AQ51" s="277"/>
      <c r="AR51" s="277" t="s">
        <v>500</v>
      </c>
      <c r="AS51" s="277"/>
      <c r="AT51" s="277"/>
      <c r="AU51" s="277"/>
      <c r="AV51" s="86"/>
      <c r="AW51" s="273" t="s">
        <v>501</v>
      </c>
      <c r="AX51" s="273"/>
      <c r="AY51" s="273"/>
      <c r="AZ51" s="273"/>
      <c r="BA51" s="273"/>
      <c r="BB51" s="273"/>
      <c r="BC51" s="27"/>
      <c r="BD51" s="27"/>
      <c r="BE51" s="27"/>
    </row>
    <row r="52" spans="2:57" s="36" customFormat="1" ht="24.75" customHeight="1" x14ac:dyDescent="0.3">
      <c r="B52" s="37"/>
      <c r="C52" s="88"/>
      <c r="D52" s="86"/>
      <c r="E52" s="86"/>
      <c r="F52" s="86"/>
      <c r="G52" s="86"/>
      <c r="H52" s="86"/>
      <c r="I52" s="86"/>
      <c r="J52" s="86"/>
      <c r="K52" s="86"/>
      <c r="L52" s="86"/>
      <c r="M52" s="89"/>
      <c r="N52" s="97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9"/>
      <c r="Z52" s="89"/>
      <c r="AA52" s="89"/>
      <c r="AB52" s="99"/>
      <c r="AC52" s="99"/>
      <c r="AD52" s="99"/>
      <c r="AE52" s="86"/>
      <c r="AF52" s="86" t="s">
        <v>4</v>
      </c>
      <c r="AG52" s="274" t="s">
        <v>3</v>
      </c>
      <c r="AH52" s="274"/>
      <c r="AI52" s="278" t="s">
        <v>2</v>
      </c>
      <c r="AJ52" s="278"/>
      <c r="AK52" s="278"/>
      <c r="AL52" s="278"/>
      <c r="AM52" s="86"/>
      <c r="AN52" s="88"/>
      <c r="AO52" s="86"/>
      <c r="AP52" s="274" t="s">
        <v>3</v>
      </c>
      <c r="AQ52" s="274"/>
      <c r="AR52" s="278" t="s">
        <v>2</v>
      </c>
      <c r="AS52" s="278"/>
      <c r="AT52" s="278"/>
      <c r="AU52" s="278"/>
      <c r="AV52" s="86"/>
      <c r="AW52" s="276" t="s">
        <v>6</v>
      </c>
      <c r="AX52" s="276"/>
      <c r="AY52" s="274" t="s">
        <v>2</v>
      </c>
      <c r="AZ52" s="274"/>
      <c r="BA52" s="274"/>
      <c r="BB52" s="274"/>
      <c r="BC52" s="27"/>
      <c r="BD52" s="27"/>
      <c r="BE52" s="27"/>
    </row>
    <row r="53" spans="2:57" s="36" customFormat="1" ht="38.25" customHeight="1" x14ac:dyDescent="0.3">
      <c r="B53" s="37"/>
      <c r="C53" s="88"/>
      <c r="D53" s="86"/>
      <c r="E53" s="86"/>
      <c r="F53" s="86"/>
      <c r="G53" s="86"/>
      <c r="H53" s="86"/>
      <c r="I53" s="86"/>
      <c r="J53" s="86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</row>
    <row r="54" spans="2:57" s="36" customFormat="1" ht="64.5" customHeight="1" x14ac:dyDescent="0.3">
      <c r="B54" s="37"/>
      <c r="C54" s="37"/>
      <c r="D54" s="38"/>
      <c r="E54" s="86"/>
      <c r="F54" s="86"/>
      <c r="G54" s="86"/>
      <c r="H54" s="86"/>
      <c r="I54" s="86"/>
      <c r="J54" s="86"/>
      <c r="K54" s="87"/>
      <c r="P54" s="86"/>
      <c r="Q54" s="86"/>
      <c r="R54" s="86"/>
      <c r="S54" s="86"/>
      <c r="T54" s="86"/>
      <c r="U54" s="86"/>
      <c r="V54" s="89"/>
    </row>
    <row r="55" spans="2:57" s="39" customFormat="1" ht="32.25" customHeight="1" x14ac:dyDescent="0.3">
      <c r="B55" s="40"/>
      <c r="C55" s="37"/>
      <c r="D55" s="41"/>
      <c r="E55" s="86"/>
      <c r="F55" s="86"/>
      <c r="G55" s="86"/>
      <c r="H55" s="86"/>
      <c r="I55" s="86"/>
      <c r="J55" s="86"/>
      <c r="K55" s="87"/>
      <c r="P55" s="86"/>
      <c r="Q55" s="86"/>
      <c r="R55" s="86"/>
      <c r="S55" s="86"/>
      <c r="T55" s="86"/>
      <c r="U55" s="86"/>
      <c r="V55" s="89"/>
    </row>
    <row r="56" spans="2:57" s="39" customFormat="1" ht="42" customHeight="1" x14ac:dyDescent="0.2">
      <c r="B56" s="42"/>
      <c r="C56" s="40"/>
      <c r="D56" s="42"/>
      <c r="E56" s="42"/>
      <c r="G56" s="41"/>
      <c r="H56" s="41"/>
      <c r="I56" s="41"/>
      <c r="J56" s="41"/>
    </row>
    <row r="57" spans="2:57" x14ac:dyDescent="0.2">
      <c r="C57" s="42"/>
    </row>
  </sheetData>
  <mergeCells count="78">
    <mergeCell ref="AY51:BB51"/>
    <mergeCell ref="AY52:BB52"/>
    <mergeCell ref="AE51:AF51"/>
    <mergeCell ref="AG51:AH51"/>
    <mergeCell ref="AG52:AH52"/>
    <mergeCell ref="AW52:AX52"/>
    <mergeCell ref="AI51:AL51"/>
    <mergeCell ref="AI52:AL52"/>
    <mergeCell ref="AN51:AO51"/>
    <mergeCell ref="AP52:AQ52"/>
    <mergeCell ref="AP51:AQ51"/>
    <mergeCell ref="AR51:AU51"/>
    <mergeCell ref="AR52:AU52"/>
    <mergeCell ref="AW51:AX51"/>
    <mergeCell ref="D11:G11"/>
    <mergeCell ref="H10:AD10"/>
    <mergeCell ref="H11:AD11"/>
    <mergeCell ref="E10:G10"/>
    <mergeCell ref="AB5:AD5"/>
    <mergeCell ref="D5:AA5"/>
    <mergeCell ref="D6:AA6"/>
    <mergeCell ref="D7:AA7"/>
    <mergeCell ref="D8:AA8"/>
    <mergeCell ref="AZ15:AZ16"/>
    <mergeCell ref="BA15:BA16"/>
    <mergeCell ref="BB15:BB16"/>
    <mergeCell ref="AQ15:AQ16"/>
    <mergeCell ref="AR15:AR16"/>
    <mergeCell ref="AW15:AW16"/>
    <mergeCell ref="AX15:AX16"/>
    <mergeCell ref="AY15:AY16"/>
    <mergeCell ref="AS15:AS16"/>
    <mergeCell ref="AT15:AT16"/>
    <mergeCell ref="AU15:AU16"/>
    <mergeCell ref="AV15:AV16"/>
    <mergeCell ref="W1:AD1"/>
    <mergeCell ref="W2:AD2"/>
    <mergeCell ref="W3:AD3"/>
    <mergeCell ref="W4:AD4"/>
    <mergeCell ref="AE13:AS13"/>
    <mergeCell ref="AT13:BB13"/>
    <mergeCell ref="D14:O14"/>
    <mergeCell ref="P14:AA14"/>
    <mergeCell ref="AB14:AD14"/>
    <mergeCell ref="AQ14:AS14"/>
    <mergeCell ref="AW14:AY14"/>
    <mergeCell ref="AE14:AJ14"/>
    <mergeCell ref="AZ14:BB14"/>
    <mergeCell ref="AT14:AV14"/>
    <mergeCell ref="AN15:AN16"/>
    <mergeCell ref="AO15:AO16"/>
    <mergeCell ref="AP15:AP16"/>
    <mergeCell ref="R15:U15"/>
    <mergeCell ref="AK14:AP14"/>
    <mergeCell ref="AJ15:AJ16"/>
    <mergeCell ref="AK15:AK16"/>
    <mergeCell ref="AL15:AL16"/>
    <mergeCell ref="AM15:AM16"/>
    <mergeCell ref="AE15:AE16"/>
    <mergeCell ref="AF15:AF16"/>
    <mergeCell ref="AG15:AG16"/>
    <mergeCell ref="AH15:AH16"/>
    <mergeCell ref="AI15:AI16"/>
    <mergeCell ref="B13:B16"/>
    <mergeCell ref="C13:C16"/>
    <mergeCell ref="D13:AD13"/>
    <mergeCell ref="AC15:AC16"/>
    <mergeCell ref="D15:D16"/>
    <mergeCell ref="E15:E16"/>
    <mergeCell ref="F15:I15"/>
    <mergeCell ref="J15:L15"/>
    <mergeCell ref="M15:O15"/>
    <mergeCell ref="P15:P16"/>
    <mergeCell ref="AD15:AD16"/>
    <mergeCell ref="V15:X15"/>
    <mergeCell ref="Y15:AA15"/>
    <mergeCell ref="AB15:AB16"/>
    <mergeCell ref="Q15:Q16"/>
  </mergeCells>
  <conditionalFormatting sqref="G16:G17 E17 F15:F48 H16:I48 E15 K16:K48 J15:J17 R15:R16 Q15 V15:V16 K16:O16 S16:U16 W16:AA16 AF15 AL15 C42:C47 R18:R48 T18:U48 W18:W48">
    <cfRule type="cellIs" dxfId="1" priority="8" stopIfTrue="1" operator="equal">
      <formula>0</formula>
    </cfRule>
  </conditionalFormatting>
  <printOptions horizontalCentered="1"/>
  <pageMargins left="0.16" right="0" top="0.43307086614173229" bottom="0.19685039370078741" header="0" footer="0"/>
  <pageSetup paperSize="9" scale="44" fitToWidth="2" fitToHeight="2" orientation="landscape" r:id="rId1"/>
  <headerFooter alignWithMargins="0"/>
  <colBreaks count="1" manualBreakCount="1">
    <brk id="30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11"/>
  <sheetViews>
    <sheetView zoomScale="85" zoomScaleNormal="85" zoomScaleSheetLayoutView="55" workbookViewId="0">
      <pane xSplit="6" ySplit="16" topLeftCell="P17" activePane="bottomRight" state="frozen"/>
      <selection pane="topRight" activeCell="G1" sqref="G1"/>
      <selection pane="bottomLeft" activeCell="A17" sqref="A17"/>
      <selection pane="bottomRight" activeCell="U210" sqref="U210:V210"/>
    </sheetView>
  </sheetViews>
  <sheetFormatPr defaultRowHeight="15.75" x14ac:dyDescent="0.25"/>
  <cols>
    <col min="1" max="1" width="2.5703125" style="17" customWidth="1"/>
    <col min="2" max="2" width="6.5703125" style="148" customWidth="1"/>
    <col min="3" max="3" width="13" style="30" customWidth="1"/>
    <col min="4" max="4" width="34.7109375" style="101" customWidth="1"/>
    <col min="5" max="7" width="15.28515625" style="101" customWidth="1"/>
    <col min="8" max="10" width="12.5703125" style="101" customWidth="1"/>
    <col min="11" max="17" width="12.5703125" style="102" customWidth="1"/>
    <col min="18" max="18" width="11" style="102" customWidth="1"/>
    <col min="19" max="19" width="9.85546875" style="102" customWidth="1"/>
    <col min="20" max="20" width="10.7109375" style="102" customWidth="1"/>
    <col min="21" max="21" width="10.140625" style="102" customWidth="1"/>
    <col min="22" max="22" width="10.5703125" style="102" customWidth="1"/>
    <col min="23" max="23" width="9.85546875" style="102" customWidth="1"/>
    <col min="24" max="26" width="11.42578125" style="102" customWidth="1"/>
    <col min="27" max="27" width="10.140625" style="102" customWidth="1"/>
    <col min="28" max="31" width="10.5703125" style="102" customWidth="1"/>
    <col min="32" max="35" width="10.7109375" style="102" customWidth="1"/>
    <col min="36" max="36" width="11.42578125" style="102" customWidth="1"/>
    <col min="37" max="37" width="10.140625" style="102" customWidth="1"/>
    <col min="38" max="16384" width="9.140625" style="102"/>
  </cols>
  <sheetData>
    <row r="1" spans="1:37" ht="87.75" customHeight="1" x14ac:dyDescent="0.25">
      <c r="E1" s="105"/>
      <c r="F1" s="105"/>
      <c r="G1" s="105"/>
      <c r="H1" s="105"/>
      <c r="I1" s="144"/>
      <c r="J1" s="144"/>
      <c r="K1" s="144"/>
      <c r="L1" s="144"/>
      <c r="M1" s="293" t="s">
        <v>503</v>
      </c>
      <c r="N1" s="294"/>
      <c r="O1" s="294"/>
      <c r="P1" s="294"/>
      <c r="Q1" s="294"/>
    </row>
    <row r="2" spans="1:37" ht="18.75" x14ac:dyDescent="0.3">
      <c r="B2" s="145"/>
      <c r="C2" s="2"/>
      <c r="D2" s="2"/>
      <c r="E2" s="271" t="s">
        <v>31</v>
      </c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7" ht="16.5" x14ac:dyDescent="0.25">
      <c r="B3" s="149"/>
      <c r="C3" s="94"/>
      <c r="D3" s="94"/>
      <c r="E3" s="302" t="s">
        <v>46</v>
      </c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</row>
    <row r="4" spans="1:37" ht="18.75" x14ac:dyDescent="0.3">
      <c r="B4" s="145"/>
      <c r="C4" s="2"/>
      <c r="D4" s="19"/>
      <c r="E4" s="303" t="s">
        <v>47</v>
      </c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7" x14ac:dyDescent="0.25">
      <c r="B5" s="87"/>
      <c r="C5" s="19"/>
      <c r="D5" s="19"/>
      <c r="E5" s="289" t="s">
        <v>231</v>
      </c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7" x14ac:dyDescent="0.25">
      <c r="B6" s="87"/>
      <c r="C6" s="19"/>
      <c r="D6" s="14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7" ht="18.75" x14ac:dyDescent="0.3">
      <c r="B7" s="145"/>
      <c r="C7" s="2"/>
      <c r="D7" s="2"/>
      <c r="E7" s="145"/>
      <c r="F7" s="145"/>
      <c r="G7" s="145"/>
      <c r="H7" s="145"/>
      <c r="I7" s="146" t="s">
        <v>228</v>
      </c>
      <c r="J7" s="212">
        <v>2019</v>
      </c>
      <c r="K7" s="147" t="s">
        <v>229</v>
      </c>
      <c r="L7" s="145"/>
      <c r="M7" s="145"/>
      <c r="N7" s="145"/>
      <c r="O7" s="145"/>
      <c r="P7" s="145"/>
      <c r="Q7" s="14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7" ht="18.75" x14ac:dyDescent="0.25">
      <c r="A8" s="12"/>
      <c r="B8" s="150"/>
      <c r="C8" s="95"/>
      <c r="D8" s="95"/>
      <c r="E8" s="300"/>
      <c r="F8" s="300"/>
      <c r="G8" s="300"/>
      <c r="H8" s="16"/>
      <c r="I8" s="16"/>
      <c r="J8" s="16"/>
      <c r="K8" s="300"/>
      <c r="L8" s="300"/>
      <c r="M8" s="300"/>
      <c r="N8" s="16"/>
      <c r="O8" s="95"/>
      <c r="P8" s="95"/>
      <c r="Q8" s="95"/>
      <c r="T8" s="95"/>
      <c r="U8" s="95"/>
      <c r="V8" s="95"/>
      <c r="W8" s="16"/>
      <c r="X8" s="16"/>
      <c r="Y8" s="16"/>
      <c r="Z8" s="95"/>
      <c r="AA8" s="95"/>
      <c r="AB8" s="95"/>
      <c r="AC8" s="95"/>
      <c r="AD8" s="16"/>
      <c r="AE8" s="16"/>
      <c r="AF8" s="16"/>
      <c r="AG8" s="95"/>
      <c r="AH8" s="95"/>
      <c r="AI8" s="95"/>
    </row>
    <row r="9" spans="1:37" ht="18.75" x14ac:dyDescent="0.3">
      <c r="B9" s="145"/>
      <c r="C9" s="2"/>
      <c r="D9" s="2"/>
      <c r="E9" s="120" t="s">
        <v>502</v>
      </c>
      <c r="F9" s="224" t="s">
        <v>497</v>
      </c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7" x14ac:dyDescent="0.25">
      <c r="A10" s="1"/>
      <c r="B10" s="151"/>
      <c r="C10" s="96"/>
      <c r="D10" s="96"/>
      <c r="E10" s="301" t="s">
        <v>8</v>
      </c>
      <c r="F10" s="301"/>
      <c r="G10" s="301"/>
      <c r="H10" s="288" t="s">
        <v>30</v>
      </c>
      <c r="I10" s="288"/>
      <c r="J10" s="288"/>
      <c r="K10" s="288"/>
      <c r="L10" s="288"/>
      <c r="M10" s="288"/>
      <c r="N10" s="288"/>
      <c r="O10" s="288"/>
      <c r="P10" s="288"/>
      <c r="Q10" s="288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</row>
    <row r="11" spans="1:37" ht="16.5" x14ac:dyDescent="0.25">
      <c r="A11" s="103"/>
      <c r="B11" s="104"/>
      <c r="C11" s="104"/>
      <c r="D11" s="104"/>
      <c r="E11" s="104"/>
      <c r="F11" s="104"/>
      <c r="G11" s="104"/>
      <c r="H11" s="105"/>
      <c r="I11" s="105"/>
      <c r="J11" s="105"/>
    </row>
    <row r="12" spans="1:37" ht="12.75" x14ac:dyDescent="0.2">
      <c r="A12" s="185"/>
      <c r="B12" s="280" t="s">
        <v>0</v>
      </c>
      <c r="C12" s="287" t="s">
        <v>206</v>
      </c>
      <c r="D12" s="280" t="s">
        <v>218</v>
      </c>
      <c r="E12" s="286" t="s">
        <v>220</v>
      </c>
      <c r="F12" s="280"/>
      <c r="G12" s="280"/>
      <c r="H12" s="291" t="s">
        <v>207</v>
      </c>
      <c r="I12" s="291"/>
      <c r="J12" s="291"/>
      <c r="K12" s="291"/>
      <c r="L12" s="291"/>
      <c r="M12" s="291"/>
      <c r="N12" s="291"/>
      <c r="O12" s="291"/>
      <c r="P12" s="291"/>
      <c r="Q12" s="291"/>
      <c r="R12" s="291" t="s">
        <v>208</v>
      </c>
      <c r="S12" s="291"/>
      <c r="T12" s="291"/>
      <c r="U12" s="291"/>
      <c r="V12" s="291"/>
      <c r="W12" s="291"/>
      <c r="X12" s="291"/>
      <c r="Y12" s="291"/>
      <c r="Z12" s="291"/>
      <c r="AA12" s="291"/>
      <c r="AB12" s="291" t="s">
        <v>209</v>
      </c>
      <c r="AC12" s="291"/>
      <c r="AD12" s="291"/>
      <c r="AE12" s="291"/>
      <c r="AF12" s="291"/>
      <c r="AG12" s="291"/>
      <c r="AH12" s="291"/>
      <c r="AI12" s="291"/>
      <c r="AJ12" s="291"/>
      <c r="AK12" s="291"/>
    </row>
    <row r="13" spans="1:37" s="13" customFormat="1" ht="12.75" x14ac:dyDescent="0.2">
      <c r="A13" s="186"/>
      <c r="B13" s="280"/>
      <c r="C13" s="287"/>
      <c r="D13" s="280"/>
      <c r="E13" s="281" t="s">
        <v>232</v>
      </c>
      <c r="F13" s="283" t="s">
        <v>233</v>
      </c>
      <c r="G13" s="283" t="s">
        <v>219</v>
      </c>
      <c r="H13" s="292" t="s">
        <v>210</v>
      </c>
      <c r="I13" s="290"/>
      <c r="J13" s="290"/>
      <c r="K13" s="290"/>
      <c r="L13" s="290"/>
      <c r="M13" s="290"/>
      <c r="N13" s="290"/>
      <c r="O13" s="290"/>
      <c r="P13" s="290"/>
      <c r="Q13" s="290"/>
      <c r="R13" s="292" t="s">
        <v>210</v>
      </c>
      <c r="S13" s="290"/>
      <c r="T13" s="290"/>
      <c r="U13" s="290"/>
      <c r="V13" s="290"/>
      <c r="W13" s="290"/>
      <c r="X13" s="290"/>
      <c r="Y13" s="290"/>
      <c r="Z13" s="290"/>
      <c r="AA13" s="290"/>
      <c r="AB13" s="292" t="s">
        <v>210</v>
      </c>
      <c r="AC13" s="290"/>
      <c r="AD13" s="290"/>
      <c r="AE13" s="290"/>
      <c r="AF13" s="290"/>
      <c r="AG13" s="290"/>
      <c r="AH13" s="290"/>
      <c r="AI13" s="290"/>
      <c r="AJ13" s="290"/>
      <c r="AK13" s="290"/>
    </row>
    <row r="14" spans="1:37" s="13" customFormat="1" ht="12.75" x14ac:dyDescent="0.2">
      <c r="A14" s="186"/>
      <c r="B14" s="280"/>
      <c r="C14" s="287"/>
      <c r="D14" s="280"/>
      <c r="E14" s="282"/>
      <c r="F14" s="284"/>
      <c r="G14" s="285"/>
      <c r="H14" s="283" t="s">
        <v>211</v>
      </c>
      <c r="I14" s="290"/>
      <c r="J14" s="283" t="s">
        <v>212</v>
      </c>
      <c r="K14" s="290"/>
      <c r="L14" s="283" t="s">
        <v>213</v>
      </c>
      <c r="M14" s="283"/>
      <c r="N14" s="283" t="s">
        <v>214</v>
      </c>
      <c r="O14" s="290"/>
      <c r="P14" s="283" t="s">
        <v>215</v>
      </c>
      <c r="Q14" s="290"/>
      <c r="R14" s="283" t="s">
        <v>211</v>
      </c>
      <c r="S14" s="290"/>
      <c r="T14" s="283" t="s">
        <v>212</v>
      </c>
      <c r="U14" s="290"/>
      <c r="V14" s="283" t="s">
        <v>213</v>
      </c>
      <c r="W14" s="283"/>
      <c r="X14" s="283" t="s">
        <v>214</v>
      </c>
      <c r="Y14" s="290"/>
      <c r="Z14" s="283" t="s">
        <v>215</v>
      </c>
      <c r="AA14" s="290"/>
      <c r="AB14" s="283" t="s">
        <v>211</v>
      </c>
      <c r="AC14" s="290"/>
      <c r="AD14" s="283" t="s">
        <v>212</v>
      </c>
      <c r="AE14" s="290"/>
      <c r="AF14" s="283" t="s">
        <v>213</v>
      </c>
      <c r="AG14" s="283"/>
      <c r="AH14" s="283" t="s">
        <v>214</v>
      </c>
      <c r="AI14" s="290"/>
      <c r="AJ14" s="283" t="s">
        <v>215</v>
      </c>
      <c r="AK14" s="290"/>
    </row>
    <row r="15" spans="1:37" ht="38.25" x14ac:dyDescent="0.2">
      <c r="A15" s="186"/>
      <c r="B15" s="280"/>
      <c r="C15" s="287"/>
      <c r="D15" s="280"/>
      <c r="E15" s="282"/>
      <c r="F15" s="284"/>
      <c r="G15" s="285"/>
      <c r="H15" s="180" t="s">
        <v>216</v>
      </c>
      <c r="I15" s="180" t="s">
        <v>217</v>
      </c>
      <c r="J15" s="180" t="s">
        <v>216</v>
      </c>
      <c r="K15" s="180" t="s">
        <v>217</v>
      </c>
      <c r="L15" s="180" t="s">
        <v>216</v>
      </c>
      <c r="M15" s="180" t="s">
        <v>217</v>
      </c>
      <c r="N15" s="180" t="s">
        <v>216</v>
      </c>
      <c r="O15" s="180" t="s">
        <v>217</v>
      </c>
      <c r="P15" s="180" t="s">
        <v>216</v>
      </c>
      <c r="Q15" s="180" t="s">
        <v>217</v>
      </c>
      <c r="R15" s="180" t="s">
        <v>216</v>
      </c>
      <c r="S15" s="180" t="s">
        <v>217</v>
      </c>
      <c r="T15" s="180" t="s">
        <v>216</v>
      </c>
      <c r="U15" s="180" t="s">
        <v>217</v>
      </c>
      <c r="V15" s="180" t="s">
        <v>216</v>
      </c>
      <c r="W15" s="180" t="s">
        <v>217</v>
      </c>
      <c r="X15" s="180" t="s">
        <v>216</v>
      </c>
      <c r="Y15" s="180" t="s">
        <v>217</v>
      </c>
      <c r="Z15" s="180" t="s">
        <v>216</v>
      </c>
      <c r="AA15" s="180" t="s">
        <v>217</v>
      </c>
      <c r="AB15" s="180" t="s">
        <v>216</v>
      </c>
      <c r="AC15" s="180" t="s">
        <v>217</v>
      </c>
      <c r="AD15" s="180" t="s">
        <v>216</v>
      </c>
      <c r="AE15" s="180" t="s">
        <v>217</v>
      </c>
      <c r="AF15" s="180" t="s">
        <v>216</v>
      </c>
      <c r="AG15" s="180" t="s">
        <v>217</v>
      </c>
      <c r="AH15" s="180" t="s">
        <v>216</v>
      </c>
      <c r="AI15" s="180" t="s">
        <v>217</v>
      </c>
      <c r="AJ15" s="180" t="s">
        <v>216</v>
      </c>
      <c r="AK15" s="180" t="s">
        <v>217</v>
      </c>
    </row>
    <row r="16" spans="1:37" x14ac:dyDescent="0.2">
      <c r="A16" s="15"/>
      <c r="B16" s="158">
        <v>1</v>
      </c>
      <c r="C16" s="157">
        <v>2</v>
      </c>
      <c r="D16" s="158">
        <v>3</v>
      </c>
      <c r="E16" s="160">
        <v>4</v>
      </c>
      <c r="F16" s="123">
        <v>5</v>
      </c>
      <c r="G16" s="122">
        <v>6</v>
      </c>
      <c r="H16" s="123">
        <v>7</v>
      </c>
      <c r="I16" s="122">
        <v>8</v>
      </c>
      <c r="J16" s="123">
        <v>9</v>
      </c>
      <c r="K16" s="122">
        <v>10</v>
      </c>
      <c r="L16" s="123">
        <v>11</v>
      </c>
      <c r="M16" s="122">
        <v>12</v>
      </c>
      <c r="N16" s="123">
        <v>13</v>
      </c>
      <c r="O16" s="122">
        <v>14</v>
      </c>
      <c r="P16" s="123">
        <v>15</v>
      </c>
      <c r="Q16" s="122">
        <v>16</v>
      </c>
      <c r="R16" s="123">
        <v>17</v>
      </c>
      <c r="S16" s="122">
        <v>18</v>
      </c>
      <c r="T16" s="123">
        <v>19</v>
      </c>
      <c r="U16" s="122">
        <v>20</v>
      </c>
      <c r="V16" s="123">
        <v>21</v>
      </c>
      <c r="W16" s="122">
        <v>22</v>
      </c>
      <c r="X16" s="123">
        <v>23</v>
      </c>
      <c r="Y16" s="122">
        <v>24</v>
      </c>
      <c r="Z16" s="123">
        <v>25</v>
      </c>
      <c r="AA16" s="122">
        <v>26</v>
      </c>
      <c r="AB16" s="123">
        <v>27</v>
      </c>
      <c r="AC16" s="122">
        <v>28</v>
      </c>
      <c r="AD16" s="123">
        <v>29</v>
      </c>
      <c r="AE16" s="122">
        <v>30</v>
      </c>
      <c r="AF16" s="123">
        <v>31</v>
      </c>
      <c r="AG16" s="122">
        <v>32</v>
      </c>
      <c r="AH16" s="123">
        <v>33</v>
      </c>
      <c r="AI16" s="122">
        <v>34</v>
      </c>
      <c r="AJ16" s="123">
        <v>35</v>
      </c>
      <c r="AK16" s="122">
        <v>36</v>
      </c>
    </row>
    <row r="17" spans="2:37" x14ac:dyDescent="0.25">
      <c r="B17" s="220">
        <v>1</v>
      </c>
      <c r="C17" s="217" t="s">
        <v>280</v>
      </c>
      <c r="D17" s="182" t="s">
        <v>88</v>
      </c>
      <c r="E17" s="124">
        <f>H17+L17+N17+P17+J17+R17+T17+V17+X17+Z17+AB17+AD17+AF17+AH17+AJ17</f>
        <v>0</v>
      </c>
      <c r="F17" s="124">
        <f t="shared" ref="F17" si="0">I17+M17+O17+Q17+K17+S17+U17+W17+Y17+AA17+AC17+AE17+AG17+AI17+AK17</f>
        <v>0</v>
      </c>
      <c r="G17" s="125">
        <f t="shared" ref="G17:G84" si="1">IF(F17=0,0,ROUND(E17/F17,1))</f>
        <v>0</v>
      </c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</row>
    <row r="18" spans="2:37" x14ac:dyDescent="0.25">
      <c r="B18" s="221">
        <v>2</v>
      </c>
      <c r="C18" s="217" t="s">
        <v>281</v>
      </c>
      <c r="D18" s="182" t="s">
        <v>234</v>
      </c>
      <c r="E18" s="124">
        <f>SUM(E19:E25)</f>
        <v>0</v>
      </c>
      <c r="F18" s="124">
        <f t="shared" ref="F18" si="2">SUM(F19:F25)</f>
        <v>0</v>
      </c>
      <c r="G18" s="125">
        <f t="shared" si="1"/>
        <v>0</v>
      </c>
      <c r="H18" s="124">
        <f t="shared" ref="H18" si="3">SUM(H19:H25)</f>
        <v>0</v>
      </c>
      <c r="I18" s="124">
        <f t="shared" ref="I18" si="4">SUM(I19:I25)</f>
        <v>0</v>
      </c>
      <c r="J18" s="124">
        <f t="shared" ref="J18:AK18" si="5">SUM(J19:J25)</f>
        <v>0</v>
      </c>
      <c r="K18" s="124">
        <f t="shared" si="5"/>
        <v>0</v>
      </c>
      <c r="L18" s="124">
        <f t="shared" si="5"/>
        <v>0</v>
      </c>
      <c r="M18" s="124">
        <f t="shared" si="5"/>
        <v>0</v>
      </c>
      <c r="N18" s="124">
        <f t="shared" si="5"/>
        <v>0</v>
      </c>
      <c r="O18" s="124">
        <f t="shared" si="5"/>
        <v>0</v>
      </c>
      <c r="P18" s="124">
        <f t="shared" si="5"/>
        <v>0</v>
      </c>
      <c r="Q18" s="124">
        <f t="shared" si="5"/>
        <v>0</v>
      </c>
      <c r="R18" s="124">
        <f t="shared" si="5"/>
        <v>0</v>
      </c>
      <c r="S18" s="124">
        <f t="shared" si="5"/>
        <v>0</v>
      </c>
      <c r="T18" s="124">
        <f t="shared" si="5"/>
        <v>0</v>
      </c>
      <c r="U18" s="124">
        <f t="shared" si="5"/>
        <v>0</v>
      </c>
      <c r="V18" s="124">
        <f t="shared" si="5"/>
        <v>0</v>
      </c>
      <c r="W18" s="124">
        <f t="shared" si="5"/>
        <v>0</v>
      </c>
      <c r="X18" s="124">
        <f t="shared" si="5"/>
        <v>0</v>
      </c>
      <c r="Y18" s="124">
        <f t="shared" si="5"/>
        <v>0</v>
      </c>
      <c r="Z18" s="124">
        <f t="shared" si="5"/>
        <v>0</v>
      </c>
      <c r="AA18" s="124">
        <f t="shared" si="5"/>
        <v>0</v>
      </c>
      <c r="AB18" s="124">
        <f t="shared" si="5"/>
        <v>0</v>
      </c>
      <c r="AC18" s="124">
        <f t="shared" si="5"/>
        <v>0</v>
      </c>
      <c r="AD18" s="124">
        <f t="shared" si="5"/>
        <v>0</v>
      </c>
      <c r="AE18" s="124">
        <f t="shared" si="5"/>
        <v>0</v>
      </c>
      <c r="AF18" s="124">
        <f t="shared" si="5"/>
        <v>0</v>
      </c>
      <c r="AG18" s="124">
        <f t="shared" si="5"/>
        <v>0</v>
      </c>
      <c r="AH18" s="124">
        <f t="shared" si="5"/>
        <v>0</v>
      </c>
      <c r="AI18" s="124">
        <f t="shared" si="5"/>
        <v>0</v>
      </c>
      <c r="AJ18" s="124">
        <f t="shared" si="5"/>
        <v>0</v>
      </c>
      <c r="AK18" s="124">
        <f t="shared" si="5"/>
        <v>0</v>
      </c>
    </row>
    <row r="19" spans="2:37" ht="25.5" x14ac:dyDescent="0.25">
      <c r="B19" s="215">
        <v>1</v>
      </c>
      <c r="C19" s="206" t="s">
        <v>282</v>
      </c>
      <c r="D19" s="181" t="s">
        <v>89</v>
      </c>
      <c r="E19" s="188">
        <f>H19+L19+N19+P19+J19+R19+T19+V19+X19+Z19+AB19+AD19+AF19+AH19+AJ19</f>
        <v>0</v>
      </c>
      <c r="F19" s="188">
        <f t="shared" ref="F19" si="6">I19+M19+O19+Q19+K19+S19+U19+W19+Y19+AA19+AC19+AE19+AG19+AI19+AK19</f>
        <v>0</v>
      </c>
      <c r="G19" s="189">
        <f t="shared" si="1"/>
        <v>0</v>
      </c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</row>
    <row r="20" spans="2:37" x14ac:dyDescent="0.25">
      <c r="B20" s="215">
        <v>2</v>
      </c>
      <c r="C20" s="206" t="s">
        <v>283</v>
      </c>
      <c r="D20" s="181" t="s">
        <v>90</v>
      </c>
      <c r="E20" s="188">
        <f t="shared" ref="E20:E87" si="7">H20+L20+N20+P20+J20+R20+T20+V20+X20+Z20+AB20+AD20+AF20+AH20+AJ20</f>
        <v>0</v>
      </c>
      <c r="F20" s="188">
        <f t="shared" ref="F20:F87" si="8">I20+M20+O20+Q20+K20+S20+U20+W20+Y20+AA20+AC20+AE20+AG20+AI20+AK20</f>
        <v>0</v>
      </c>
      <c r="G20" s="189">
        <f t="shared" si="1"/>
        <v>0</v>
      </c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</row>
    <row r="21" spans="2:37" ht="25.5" x14ac:dyDescent="0.25">
      <c r="B21" s="215">
        <v>3</v>
      </c>
      <c r="C21" s="206" t="s">
        <v>284</v>
      </c>
      <c r="D21" s="181" t="s">
        <v>91</v>
      </c>
      <c r="E21" s="188">
        <f t="shared" si="7"/>
        <v>0</v>
      </c>
      <c r="F21" s="188">
        <f t="shared" si="8"/>
        <v>0</v>
      </c>
      <c r="G21" s="189">
        <f t="shared" si="1"/>
        <v>0</v>
      </c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</row>
    <row r="22" spans="2:37" ht="25.5" x14ac:dyDescent="0.25">
      <c r="B22" s="215">
        <v>4</v>
      </c>
      <c r="C22" s="206" t="s">
        <v>285</v>
      </c>
      <c r="D22" s="181" t="s">
        <v>92</v>
      </c>
      <c r="E22" s="188">
        <f t="shared" si="7"/>
        <v>0</v>
      </c>
      <c r="F22" s="188">
        <f t="shared" si="8"/>
        <v>0</v>
      </c>
      <c r="G22" s="189">
        <f t="shared" si="1"/>
        <v>0</v>
      </c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</row>
    <row r="23" spans="2:37" x14ac:dyDescent="0.25">
      <c r="B23" s="215">
        <v>5</v>
      </c>
      <c r="C23" s="206" t="s">
        <v>286</v>
      </c>
      <c r="D23" s="181" t="s">
        <v>93</v>
      </c>
      <c r="E23" s="188">
        <f t="shared" si="7"/>
        <v>0</v>
      </c>
      <c r="F23" s="188">
        <f t="shared" si="8"/>
        <v>0</v>
      </c>
      <c r="G23" s="189">
        <f t="shared" si="1"/>
        <v>0</v>
      </c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</row>
    <row r="24" spans="2:37" ht="25.5" x14ac:dyDescent="0.25">
      <c r="B24" s="218">
        <v>6</v>
      </c>
      <c r="C24" s="206" t="s">
        <v>287</v>
      </c>
      <c r="D24" s="209" t="s">
        <v>94</v>
      </c>
      <c r="E24" s="188">
        <f t="shared" si="7"/>
        <v>0</v>
      </c>
      <c r="F24" s="188">
        <f t="shared" si="8"/>
        <v>0</v>
      </c>
      <c r="G24" s="189">
        <f t="shared" si="1"/>
        <v>0</v>
      </c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</row>
    <row r="25" spans="2:37" x14ac:dyDescent="0.25">
      <c r="B25" s="215">
        <v>7</v>
      </c>
      <c r="C25" s="206" t="s">
        <v>288</v>
      </c>
      <c r="D25" s="181" t="s">
        <v>289</v>
      </c>
      <c r="E25" s="188">
        <f t="shared" si="7"/>
        <v>0</v>
      </c>
      <c r="F25" s="188">
        <f t="shared" si="8"/>
        <v>0</v>
      </c>
      <c r="G25" s="189">
        <f t="shared" si="1"/>
        <v>0</v>
      </c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</row>
    <row r="26" spans="2:37" x14ac:dyDescent="0.25">
      <c r="B26" s="216">
        <v>3</v>
      </c>
      <c r="C26" s="217" t="s">
        <v>290</v>
      </c>
      <c r="D26" s="211" t="s">
        <v>95</v>
      </c>
      <c r="E26" s="124">
        <f t="shared" ref="E26:F26" si="9">E27</f>
        <v>0</v>
      </c>
      <c r="F26" s="124">
        <f t="shared" si="9"/>
        <v>0</v>
      </c>
      <c r="G26" s="125">
        <f t="shared" si="1"/>
        <v>0</v>
      </c>
      <c r="H26" s="124">
        <f t="shared" ref="H26:AK26" si="10">H27</f>
        <v>0</v>
      </c>
      <c r="I26" s="124">
        <f t="shared" si="10"/>
        <v>0</v>
      </c>
      <c r="J26" s="124">
        <f t="shared" si="10"/>
        <v>0</v>
      </c>
      <c r="K26" s="124">
        <f t="shared" si="10"/>
        <v>0</v>
      </c>
      <c r="L26" s="124">
        <f t="shared" si="10"/>
        <v>0</v>
      </c>
      <c r="M26" s="124">
        <f t="shared" si="10"/>
        <v>0</v>
      </c>
      <c r="N26" s="124">
        <f t="shared" si="10"/>
        <v>0</v>
      </c>
      <c r="O26" s="124">
        <f t="shared" si="10"/>
        <v>0</v>
      </c>
      <c r="P26" s="124">
        <f t="shared" si="10"/>
        <v>0</v>
      </c>
      <c r="Q26" s="124">
        <f t="shared" si="10"/>
        <v>0</v>
      </c>
      <c r="R26" s="124">
        <f t="shared" si="10"/>
        <v>0</v>
      </c>
      <c r="S26" s="124">
        <f t="shared" si="10"/>
        <v>0</v>
      </c>
      <c r="T26" s="124">
        <f t="shared" si="10"/>
        <v>0</v>
      </c>
      <c r="U26" s="124">
        <f t="shared" si="10"/>
        <v>0</v>
      </c>
      <c r="V26" s="124">
        <f t="shared" si="10"/>
        <v>0</v>
      </c>
      <c r="W26" s="124">
        <f t="shared" si="10"/>
        <v>0</v>
      </c>
      <c r="X26" s="124">
        <f t="shared" si="10"/>
        <v>0</v>
      </c>
      <c r="Y26" s="124">
        <f t="shared" si="10"/>
        <v>0</v>
      </c>
      <c r="Z26" s="124">
        <f t="shared" si="10"/>
        <v>0</v>
      </c>
      <c r="AA26" s="124">
        <f t="shared" si="10"/>
        <v>0</v>
      </c>
      <c r="AB26" s="124">
        <f t="shared" si="10"/>
        <v>0</v>
      </c>
      <c r="AC26" s="124">
        <f t="shared" si="10"/>
        <v>0</v>
      </c>
      <c r="AD26" s="124">
        <f t="shared" si="10"/>
        <v>0</v>
      </c>
      <c r="AE26" s="124">
        <f t="shared" si="10"/>
        <v>0</v>
      </c>
      <c r="AF26" s="124">
        <f t="shared" si="10"/>
        <v>0</v>
      </c>
      <c r="AG26" s="124">
        <f t="shared" si="10"/>
        <v>0</v>
      </c>
      <c r="AH26" s="124">
        <f t="shared" si="10"/>
        <v>0</v>
      </c>
      <c r="AI26" s="124">
        <f t="shared" si="10"/>
        <v>0</v>
      </c>
      <c r="AJ26" s="124">
        <f t="shared" si="10"/>
        <v>0</v>
      </c>
      <c r="AK26" s="124">
        <f t="shared" si="10"/>
        <v>0</v>
      </c>
    </row>
    <row r="27" spans="2:37" ht="25.5" x14ac:dyDescent="0.25">
      <c r="B27" s="207">
        <v>8</v>
      </c>
      <c r="C27" s="206" t="s">
        <v>291</v>
      </c>
      <c r="D27" s="210" t="s">
        <v>96</v>
      </c>
      <c r="E27" s="188">
        <f t="shared" si="7"/>
        <v>0</v>
      </c>
      <c r="F27" s="188">
        <f t="shared" si="8"/>
        <v>0</v>
      </c>
      <c r="G27" s="189">
        <f t="shared" si="1"/>
        <v>0</v>
      </c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</row>
    <row r="28" spans="2:37" x14ac:dyDescent="0.25">
      <c r="B28" s="216">
        <v>4</v>
      </c>
      <c r="C28" s="217" t="s">
        <v>292</v>
      </c>
      <c r="D28" s="211" t="s">
        <v>97</v>
      </c>
      <c r="E28" s="124">
        <f t="shared" ref="E28:AK28" si="11">E29</f>
        <v>0</v>
      </c>
      <c r="F28" s="124">
        <f t="shared" si="11"/>
        <v>0</v>
      </c>
      <c r="G28" s="125">
        <f t="shared" si="1"/>
        <v>0</v>
      </c>
      <c r="H28" s="124">
        <f t="shared" si="11"/>
        <v>0</v>
      </c>
      <c r="I28" s="124">
        <f t="shared" si="11"/>
        <v>0</v>
      </c>
      <c r="J28" s="124">
        <f t="shared" si="11"/>
        <v>0</v>
      </c>
      <c r="K28" s="124">
        <f t="shared" si="11"/>
        <v>0</v>
      </c>
      <c r="L28" s="124">
        <f t="shared" si="11"/>
        <v>0</v>
      </c>
      <c r="M28" s="124">
        <f t="shared" si="11"/>
        <v>0</v>
      </c>
      <c r="N28" s="124">
        <f t="shared" si="11"/>
        <v>0</v>
      </c>
      <c r="O28" s="124">
        <f t="shared" si="11"/>
        <v>0</v>
      </c>
      <c r="P28" s="124">
        <f t="shared" si="11"/>
        <v>0</v>
      </c>
      <c r="Q28" s="124">
        <f t="shared" si="11"/>
        <v>0</v>
      </c>
      <c r="R28" s="124">
        <f t="shared" si="11"/>
        <v>0</v>
      </c>
      <c r="S28" s="124">
        <f t="shared" si="11"/>
        <v>0</v>
      </c>
      <c r="T28" s="124">
        <f t="shared" si="11"/>
        <v>0</v>
      </c>
      <c r="U28" s="124">
        <f t="shared" si="11"/>
        <v>0</v>
      </c>
      <c r="V28" s="124">
        <f t="shared" si="11"/>
        <v>0</v>
      </c>
      <c r="W28" s="124">
        <f t="shared" si="11"/>
        <v>0</v>
      </c>
      <c r="X28" s="124">
        <f t="shared" si="11"/>
        <v>0</v>
      </c>
      <c r="Y28" s="124">
        <f t="shared" si="11"/>
        <v>0</v>
      </c>
      <c r="Z28" s="124">
        <f t="shared" si="11"/>
        <v>0</v>
      </c>
      <c r="AA28" s="124">
        <f t="shared" si="11"/>
        <v>0</v>
      </c>
      <c r="AB28" s="124">
        <f t="shared" si="11"/>
        <v>0</v>
      </c>
      <c r="AC28" s="124">
        <f t="shared" si="11"/>
        <v>0</v>
      </c>
      <c r="AD28" s="124">
        <f t="shared" si="11"/>
        <v>0</v>
      </c>
      <c r="AE28" s="124">
        <f t="shared" si="11"/>
        <v>0</v>
      </c>
      <c r="AF28" s="124">
        <f t="shared" si="11"/>
        <v>0</v>
      </c>
      <c r="AG28" s="124">
        <f t="shared" si="11"/>
        <v>0</v>
      </c>
      <c r="AH28" s="124">
        <f t="shared" si="11"/>
        <v>0</v>
      </c>
      <c r="AI28" s="124">
        <f t="shared" si="11"/>
        <v>0</v>
      </c>
      <c r="AJ28" s="124">
        <f t="shared" si="11"/>
        <v>0</v>
      </c>
      <c r="AK28" s="124">
        <f t="shared" si="11"/>
        <v>0</v>
      </c>
    </row>
    <row r="29" spans="2:37" x14ac:dyDescent="0.25">
      <c r="B29" s="207">
        <v>9</v>
      </c>
      <c r="C29" s="206" t="s">
        <v>293</v>
      </c>
      <c r="D29" s="210" t="s">
        <v>98</v>
      </c>
      <c r="E29" s="188">
        <f t="shared" si="7"/>
        <v>0</v>
      </c>
      <c r="F29" s="188">
        <f t="shared" si="8"/>
        <v>0</v>
      </c>
      <c r="G29" s="189">
        <f t="shared" si="1"/>
        <v>0</v>
      </c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</row>
    <row r="30" spans="2:37" x14ac:dyDescent="0.25">
      <c r="B30" s="216">
        <v>5</v>
      </c>
      <c r="C30" s="217" t="s">
        <v>294</v>
      </c>
      <c r="D30" s="211" t="s">
        <v>99</v>
      </c>
      <c r="E30" s="124">
        <f>SUM(E31:E38)</f>
        <v>0</v>
      </c>
      <c r="F30" s="124">
        <f>SUM(F31:F38)</f>
        <v>0</v>
      </c>
      <c r="G30" s="125">
        <f t="shared" si="1"/>
        <v>0</v>
      </c>
      <c r="H30" s="124">
        <f t="shared" ref="H30:AK30" si="12">SUM(H31:H38)</f>
        <v>0</v>
      </c>
      <c r="I30" s="124">
        <f t="shared" si="12"/>
        <v>0</v>
      </c>
      <c r="J30" s="124">
        <f t="shared" si="12"/>
        <v>0</v>
      </c>
      <c r="K30" s="124">
        <f t="shared" si="12"/>
        <v>0</v>
      </c>
      <c r="L30" s="124">
        <f t="shared" si="12"/>
        <v>0</v>
      </c>
      <c r="M30" s="124">
        <f t="shared" si="12"/>
        <v>0</v>
      </c>
      <c r="N30" s="124">
        <f t="shared" si="12"/>
        <v>0</v>
      </c>
      <c r="O30" s="124">
        <f t="shared" si="12"/>
        <v>0</v>
      </c>
      <c r="P30" s="124">
        <f t="shared" si="12"/>
        <v>0</v>
      </c>
      <c r="Q30" s="124">
        <f t="shared" si="12"/>
        <v>0</v>
      </c>
      <c r="R30" s="124">
        <f t="shared" si="12"/>
        <v>0</v>
      </c>
      <c r="S30" s="124">
        <f t="shared" si="12"/>
        <v>0</v>
      </c>
      <c r="T30" s="124">
        <f t="shared" si="12"/>
        <v>0</v>
      </c>
      <c r="U30" s="124">
        <f t="shared" si="12"/>
        <v>0</v>
      </c>
      <c r="V30" s="124">
        <f t="shared" si="12"/>
        <v>0</v>
      </c>
      <c r="W30" s="124">
        <f t="shared" si="12"/>
        <v>0</v>
      </c>
      <c r="X30" s="124">
        <f t="shared" si="12"/>
        <v>0</v>
      </c>
      <c r="Y30" s="124">
        <f t="shared" si="12"/>
        <v>0</v>
      </c>
      <c r="Z30" s="124">
        <f t="shared" si="12"/>
        <v>0</v>
      </c>
      <c r="AA30" s="124">
        <f t="shared" si="12"/>
        <v>0</v>
      </c>
      <c r="AB30" s="124">
        <f t="shared" si="12"/>
        <v>0</v>
      </c>
      <c r="AC30" s="124">
        <f t="shared" si="12"/>
        <v>0</v>
      </c>
      <c r="AD30" s="124">
        <f t="shared" si="12"/>
        <v>0</v>
      </c>
      <c r="AE30" s="124">
        <f t="shared" si="12"/>
        <v>0</v>
      </c>
      <c r="AF30" s="124">
        <f t="shared" si="12"/>
        <v>0</v>
      </c>
      <c r="AG30" s="124">
        <f t="shared" si="12"/>
        <v>0</v>
      </c>
      <c r="AH30" s="124">
        <f t="shared" si="12"/>
        <v>0</v>
      </c>
      <c r="AI30" s="124">
        <f t="shared" si="12"/>
        <v>0</v>
      </c>
      <c r="AJ30" s="124">
        <f t="shared" si="12"/>
        <v>0</v>
      </c>
      <c r="AK30" s="124">
        <f t="shared" si="12"/>
        <v>0</v>
      </c>
    </row>
    <row r="31" spans="2:37" x14ac:dyDescent="0.25">
      <c r="B31" s="207">
        <v>10</v>
      </c>
      <c r="C31" s="206" t="s">
        <v>295</v>
      </c>
      <c r="D31" s="210" t="s">
        <v>253</v>
      </c>
      <c r="E31" s="188">
        <f t="shared" si="7"/>
        <v>0</v>
      </c>
      <c r="F31" s="188">
        <f t="shared" si="8"/>
        <v>0</v>
      </c>
      <c r="G31" s="189">
        <f t="shared" si="1"/>
        <v>0</v>
      </c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</row>
    <row r="32" spans="2:37" x14ac:dyDescent="0.25">
      <c r="B32" s="215">
        <v>11</v>
      </c>
      <c r="C32" s="206" t="s">
        <v>296</v>
      </c>
      <c r="D32" s="181" t="s">
        <v>254</v>
      </c>
      <c r="E32" s="188">
        <f t="shared" si="7"/>
        <v>0</v>
      </c>
      <c r="F32" s="188">
        <f t="shared" si="8"/>
        <v>0</v>
      </c>
      <c r="G32" s="189">
        <f t="shared" si="1"/>
        <v>0</v>
      </c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</row>
    <row r="33" spans="1:37" s="110" customFormat="1" ht="25.5" x14ac:dyDescent="0.25">
      <c r="A33" s="208"/>
      <c r="B33" s="215">
        <v>12</v>
      </c>
      <c r="C33" s="206" t="s">
        <v>297</v>
      </c>
      <c r="D33" s="181" t="s">
        <v>139</v>
      </c>
      <c r="E33" s="188">
        <f t="shared" ref="E33:E38" si="13">H33+L33+N33+P33+J33+R33+T33+V33+X33+Z33+AB33+AD33+AF33+AH33+AJ33</f>
        <v>0</v>
      </c>
      <c r="F33" s="188">
        <f t="shared" ref="F33:F38" si="14">I33+M33+O33+Q33+K33+S33+U33+W33+Y33+AA33+AC33+AE33+AG33+AI33+AK33</f>
        <v>0</v>
      </c>
      <c r="G33" s="189">
        <f t="shared" ref="G33:G38" si="15">IF(F33=0,0,ROUND(E33/F33,1))</f>
        <v>0</v>
      </c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</row>
    <row r="34" spans="1:37" s="110" customFormat="1" ht="51" x14ac:dyDescent="0.25">
      <c r="A34" s="208"/>
      <c r="B34" s="207">
        <v>13</v>
      </c>
      <c r="C34" s="206" t="s">
        <v>298</v>
      </c>
      <c r="D34" s="210" t="s">
        <v>140</v>
      </c>
      <c r="E34" s="188">
        <f t="shared" si="13"/>
        <v>0</v>
      </c>
      <c r="F34" s="188">
        <f t="shared" si="14"/>
        <v>0</v>
      </c>
      <c r="G34" s="189">
        <f t="shared" si="15"/>
        <v>0</v>
      </c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</row>
    <row r="35" spans="1:37" s="110" customFormat="1" ht="38.25" x14ac:dyDescent="0.25">
      <c r="A35" s="208"/>
      <c r="B35" s="215">
        <v>14</v>
      </c>
      <c r="C35" s="206" t="s">
        <v>299</v>
      </c>
      <c r="D35" s="181" t="s">
        <v>263</v>
      </c>
      <c r="E35" s="188">
        <f t="shared" ref="E35:E37" si="16">H35+L35+N35+P35+J35+R35+T35+V35+X35+Z35+AB35+AD35+AF35+AH35+AJ35</f>
        <v>0</v>
      </c>
      <c r="F35" s="188">
        <f t="shared" ref="F35:F37" si="17">I35+M35+O35+Q35+K35+S35+U35+W35+Y35+AA35+AC35+AE35+AG35+AI35+AK35</f>
        <v>0</v>
      </c>
      <c r="G35" s="189">
        <f t="shared" ref="G35:G37" si="18">IF(F35=0,0,ROUND(E35/F35,1))</f>
        <v>0</v>
      </c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</row>
    <row r="36" spans="1:37" s="110" customFormat="1" ht="63.75" x14ac:dyDescent="0.25">
      <c r="A36" s="208"/>
      <c r="B36" s="207">
        <v>15</v>
      </c>
      <c r="C36" s="206" t="s">
        <v>300</v>
      </c>
      <c r="D36" s="210" t="s">
        <v>301</v>
      </c>
      <c r="E36" s="188">
        <f t="shared" si="16"/>
        <v>0</v>
      </c>
      <c r="F36" s="188">
        <f t="shared" si="17"/>
        <v>0</v>
      </c>
      <c r="G36" s="189">
        <f t="shared" si="18"/>
        <v>0</v>
      </c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</row>
    <row r="37" spans="1:37" s="110" customFormat="1" ht="25.5" x14ac:dyDescent="0.25">
      <c r="A37" s="208"/>
      <c r="B37" s="215">
        <v>16</v>
      </c>
      <c r="C37" s="206" t="s">
        <v>302</v>
      </c>
      <c r="D37" s="181" t="s">
        <v>105</v>
      </c>
      <c r="E37" s="188">
        <f t="shared" si="16"/>
        <v>0</v>
      </c>
      <c r="F37" s="188">
        <f t="shared" si="17"/>
        <v>0</v>
      </c>
      <c r="G37" s="189">
        <f t="shared" si="18"/>
        <v>0</v>
      </c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</row>
    <row r="38" spans="1:37" s="110" customFormat="1" ht="51" x14ac:dyDescent="0.25">
      <c r="A38" s="208"/>
      <c r="B38" s="207">
        <v>17</v>
      </c>
      <c r="C38" s="206" t="s">
        <v>303</v>
      </c>
      <c r="D38" s="210" t="s">
        <v>106</v>
      </c>
      <c r="E38" s="188">
        <f t="shared" si="13"/>
        <v>0</v>
      </c>
      <c r="F38" s="188">
        <f t="shared" si="14"/>
        <v>0</v>
      </c>
      <c r="G38" s="189">
        <f t="shared" si="15"/>
        <v>0</v>
      </c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</row>
    <row r="39" spans="1:37" x14ac:dyDescent="0.25">
      <c r="B39" s="216">
        <v>6</v>
      </c>
      <c r="C39" s="217" t="s">
        <v>304</v>
      </c>
      <c r="D39" s="211" t="s">
        <v>100</v>
      </c>
      <c r="E39" s="124">
        <f t="shared" ref="E39:F39" si="19">E40</f>
        <v>0</v>
      </c>
      <c r="F39" s="124">
        <f t="shared" si="19"/>
        <v>0</v>
      </c>
      <c r="G39" s="125">
        <f t="shared" si="1"/>
        <v>0</v>
      </c>
      <c r="H39" s="124">
        <f t="shared" ref="H39:AK39" si="20">H40</f>
        <v>0</v>
      </c>
      <c r="I39" s="124">
        <f t="shared" si="20"/>
        <v>0</v>
      </c>
      <c r="J39" s="124">
        <f t="shared" si="20"/>
        <v>0</v>
      </c>
      <c r="K39" s="124">
        <f t="shared" si="20"/>
        <v>0</v>
      </c>
      <c r="L39" s="124">
        <f t="shared" si="20"/>
        <v>0</v>
      </c>
      <c r="M39" s="124">
        <f t="shared" si="20"/>
        <v>0</v>
      </c>
      <c r="N39" s="124">
        <f t="shared" si="20"/>
        <v>0</v>
      </c>
      <c r="O39" s="124">
        <f t="shared" si="20"/>
        <v>0</v>
      </c>
      <c r="P39" s="124">
        <f t="shared" si="20"/>
        <v>0</v>
      </c>
      <c r="Q39" s="124">
        <f t="shared" si="20"/>
        <v>0</v>
      </c>
      <c r="R39" s="124">
        <f t="shared" si="20"/>
        <v>0</v>
      </c>
      <c r="S39" s="124">
        <f t="shared" si="20"/>
        <v>0</v>
      </c>
      <c r="T39" s="124">
        <f t="shared" si="20"/>
        <v>0</v>
      </c>
      <c r="U39" s="124">
        <f t="shared" si="20"/>
        <v>0</v>
      </c>
      <c r="V39" s="124">
        <f t="shared" si="20"/>
        <v>0</v>
      </c>
      <c r="W39" s="124">
        <f t="shared" si="20"/>
        <v>0</v>
      </c>
      <c r="X39" s="124">
        <f t="shared" si="20"/>
        <v>0</v>
      </c>
      <c r="Y39" s="124">
        <f t="shared" si="20"/>
        <v>0</v>
      </c>
      <c r="Z39" s="124">
        <f t="shared" si="20"/>
        <v>0</v>
      </c>
      <c r="AA39" s="124">
        <f t="shared" si="20"/>
        <v>0</v>
      </c>
      <c r="AB39" s="124">
        <f t="shared" si="20"/>
        <v>0</v>
      </c>
      <c r="AC39" s="124">
        <f t="shared" si="20"/>
        <v>0</v>
      </c>
      <c r="AD39" s="124">
        <f t="shared" si="20"/>
        <v>0</v>
      </c>
      <c r="AE39" s="124">
        <f t="shared" si="20"/>
        <v>0</v>
      </c>
      <c r="AF39" s="124">
        <f t="shared" si="20"/>
        <v>0</v>
      </c>
      <c r="AG39" s="124">
        <f t="shared" si="20"/>
        <v>0</v>
      </c>
      <c r="AH39" s="124">
        <f t="shared" si="20"/>
        <v>0</v>
      </c>
      <c r="AI39" s="124">
        <f t="shared" si="20"/>
        <v>0</v>
      </c>
      <c r="AJ39" s="124">
        <f t="shared" si="20"/>
        <v>0</v>
      </c>
      <c r="AK39" s="124">
        <f t="shared" si="20"/>
        <v>0</v>
      </c>
    </row>
    <row r="40" spans="1:37" x14ac:dyDescent="0.25">
      <c r="B40" s="215">
        <v>18</v>
      </c>
      <c r="C40" s="206" t="s">
        <v>305</v>
      </c>
      <c r="D40" s="181" t="s">
        <v>101</v>
      </c>
      <c r="E40" s="187">
        <f t="shared" si="7"/>
        <v>0</v>
      </c>
      <c r="F40" s="187">
        <f t="shared" si="8"/>
        <v>0</v>
      </c>
      <c r="G40" s="161">
        <f t="shared" si="1"/>
        <v>0</v>
      </c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</row>
    <row r="41" spans="1:37" x14ac:dyDescent="0.25">
      <c r="B41" s="216">
        <v>7</v>
      </c>
      <c r="C41" s="217" t="s">
        <v>306</v>
      </c>
      <c r="D41" s="211" t="s">
        <v>102</v>
      </c>
      <c r="E41" s="124">
        <f t="shared" ref="E41:F41" si="21">E42</f>
        <v>0</v>
      </c>
      <c r="F41" s="124">
        <f t="shared" si="21"/>
        <v>0</v>
      </c>
      <c r="G41" s="125">
        <f t="shared" si="1"/>
        <v>0</v>
      </c>
      <c r="H41" s="124">
        <f t="shared" ref="H41:AK41" si="22">H42</f>
        <v>0</v>
      </c>
      <c r="I41" s="124">
        <f t="shared" si="22"/>
        <v>0</v>
      </c>
      <c r="J41" s="124">
        <f t="shared" si="22"/>
        <v>0</v>
      </c>
      <c r="K41" s="124">
        <f t="shared" si="22"/>
        <v>0</v>
      </c>
      <c r="L41" s="124">
        <f t="shared" si="22"/>
        <v>0</v>
      </c>
      <c r="M41" s="124">
        <f t="shared" si="22"/>
        <v>0</v>
      </c>
      <c r="N41" s="124">
        <f t="shared" si="22"/>
        <v>0</v>
      </c>
      <c r="O41" s="124">
        <f t="shared" si="22"/>
        <v>0</v>
      </c>
      <c r="P41" s="124">
        <f t="shared" si="22"/>
        <v>0</v>
      </c>
      <c r="Q41" s="124">
        <f t="shared" si="22"/>
        <v>0</v>
      </c>
      <c r="R41" s="124">
        <f t="shared" si="22"/>
        <v>0</v>
      </c>
      <c r="S41" s="124">
        <f t="shared" si="22"/>
        <v>0</v>
      </c>
      <c r="T41" s="124">
        <f t="shared" si="22"/>
        <v>0</v>
      </c>
      <c r="U41" s="124">
        <f t="shared" si="22"/>
        <v>0</v>
      </c>
      <c r="V41" s="124">
        <f t="shared" si="22"/>
        <v>0</v>
      </c>
      <c r="W41" s="124">
        <f t="shared" si="22"/>
        <v>0</v>
      </c>
      <c r="X41" s="124">
        <f t="shared" si="22"/>
        <v>0</v>
      </c>
      <c r="Y41" s="124">
        <f t="shared" si="22"/>
        <v>0</v>
      </c>
      <c r="Z41" s="124">
        <f t="shared" si="22"/>
        <v>0</v>
      </c>
      <c r="AA41" s="124">
        <f t="shared" si="22"/>
        <v>0</v>
      </c>
      <c r="AB41" s="124">
        <f t="shared" si="22"/>
        <v>0</v>
      </c>
      <c r="AC41" s="124">
        <f t="shared" si="22"/>
        <v>0</v>
      </c>
      <c r="AD41" s="124">
        <f t="shared" si="22"/>
        <v>0</v>
      </c>
      <c r="AE41" s="124">
        <f t="shared" si="22"/>
        <v>0</v>
      </c>
      <c r="AF41" s="124">
        <f t="shared" si="22"/>
        <v>0</v>
      </c>
      <c r="AG41" s="124">
        <f t="shared" si="22"/>
        <v>0</v>
      </c>
      <c r="AH41" s="124">
        <f t="shared" si="22"/>
        <v>0</v>
      </c>
      <c r="AI41" s="124">
        <f t="shared" si="22"/>
        <v>0</v>
      </c>
      <c r="AJ41" s="124">
        <f t="shared" si="22"/>
        <v>0</v>
      </c>
      <c r="AK41" s="124">
        <f t="shared" si="22"/>
        <v>0</v>
      </c>
    </row>
    <row r="42" spans="1:37" x14ac:dyDescent="0.25">
      <c r="B42" s="207">
        <v>19</v>
      </c>
      <c r="C42" s="206" t="s">
        <v>307</v>
      </c>
      <c r="D42" s="210" t="s">
        <v>103</v>
      </c>
      <c r="E42" s="188">
        <f t="shared" si="7"/>
        <v>0</v>
      </c>
      <c r="F42" s="188">
        <f t="shared" si="8"/>
        <v>0</v>
      </c>
      <c r="G42" s="189">
        <f t="shared" si="1"/>
        <v>0</v>
      </c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</row>
    <row r="43" spans="1:37" x14ac:dyDescent="0.25">
      <c r="B43" s="216">
        <v>8</v>
      </c>
      <c r="C43" s="217" t="s">
        <v>308</v>
      </c>
      <c r="D43" s="211" t="s">
        <v>104</v>
      </c>
      <c r="E43" s="124">
        <f>SUM(E44:E44)</f>
        <v>0</v>
      </c>
      <c r="F43" s="124">
        <f>SUM(F44:F44)</f>
        <v>0</v>
      </c>
      <c r="G43" s="125">
        <f t="shared" si="1"/>
        <v>0</v>
      </c>
      <c r="H43" s="124">
        <f t="shared" ref="H43:AK43" si="23">SUM(H44:H44)</f>
        <v>0</v>
      </c>
      <c r="I43" s="124">
        <f t="shared" si="23"/>
        <v>0</v>
      </c>
      <c r="J43" s="124">
        <f t="shared" si="23"/>
        <v>0</v>
      </c>
      <c r="K43" s="124">
        <f t="shared" si="23"/>
        <v>0</v>
      </c>
      <c r="L43" s="124">
        <f t="shared" si="23"/>
        <v>0</v>
      </c>
      <c r="M43" s="124">
        <f t="shared" si="23"/>
        <v>0</v>
      </c>
      <c r="N43" s="124">
        <f t="shared" si="23"/>
        <v>0</v>
      </c>
      <c r="O43" s="124">
        <f t="shared" si="23"/>
        <v>0</v>
      </c>
      <c r="P43" s="124">
        <f t="shared" si="23"/>
        <v>0</v>
      </c>
      <c r="Q43" s="124">
        <f t="shared" si="23"/>
        <v>0</v>
      </c>
      <c r="R43" s="124">
        <f t="shared" si="23"/>
        <v>0</v>
      </c>
      <c r="S43" s="124">
        <f t="shared" si="23"/>
        <v>0</v>
      </c>
      <c r="T43" s="124">
        <f t="shared" si="23"/>
        <v>0</v>
      </c>
      <c r="U43" s="124">
        <f t="shared" si="23"/>
        <v>0</v>
      </c>
      <c r="V43" s="124">
        <f t="shared" si="23"/>
        <v>0</v>
      </c>
      <c r="W43" s="124">
        <f t="shared" si="23"/>
        <v>0</v>
      </c>
      <c r="X43" s="124">
        <f t="shared" si="23"/>
        <v>0</v>
      </c>
      <c r="Y43" s="124">
        <f t="shared" si="23"/>
        <v>0</v>
      </c>
      <c r="Z43" s="124">
        <f t="shared" si="23"/>
        <v>0</v>
      </c>
      <c r="AA43" s="124">
        <f t="shared" si="23"/>
        <v>0</v>
      </c>
      <c r="AB43" s="124">
        <f t="shared" si="23"/>
        <v>0</v>
      </c>
      <c r="AC43" s="124">
        <f t="shared" si="23"/>
        <v>0</v>
      </c>
      <c r="AD43" s="124">
        <f t="shared" si="23"/>
        <v>0</v>
      </c>
      <c r="AE43" s="124">
        <f t="shared" si="23"/>
        <v>0</v>
      </c>
      <c r="AF43" s="124">
        <f t="shared" si="23"/>
        <v>0</v>
      </c>
      <c r="AG43" s="124">
        <f t="shared" si="23"/>
        <v>0</v>
      </c>
      <c r="AH43" s="124">
        <f t="shared" si="23"/>
        <v>0</v>
      </c>
      <c r="AI43" s="124">
        <f t="shared" si="23"/>
        <v>0</v>
      </c>
      <c r="AJ43" s="124">
        <f t="shared" si="23"/>
        <v>0</v>
      </c>
      <c r="AK43" s="124">
        <f t="shared" si="23"/>
        <v>0</v>
      </c>
    </row>
    <row r="44" spans="1:37" ht="51" x14ac:dyDescent="0.25">
      <c r="B44" s="215">
        <v>20</v>
      </c>
      <c r="C44" s="206" t="s">
        <v>309</v>
      </c>
      <c r="D44" s="181" t="s">
        <v>107</v>
      </c>
      <c r="E44" s="187">
        <f t="shared" si="7"/>
        <v>0</v>
      </c>
      <c r="F44" s="187">
        <f t="shared" si="8"/>
        <v>0</v>
      </c>
      <c r="G44" s="161">
        <f t="shared" si="1"/>
        <v>0</v>
      </c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</row>
    <row r="45" spans="1:37" x14ac:dyDescent="0.25">
      <c r="B45" s="221">
        <v>9</v>
      </c>
      <c r="C45" s="217" t="s">
        <v>310</v>
      </c>
      <c r="D45" s="182" t="s">
        <v>108</v>
      </c>
      <c r="E45" s="124">
        <f t="shared" ref="E45:F45" si="24">SUM(E46:E47)</f>
        <v>0</v>
      </c>
      <c r="F45" s="124">
        <f t="shared" si="24"/>
        <v>0</v>
      </c>
      <c r="G45" s="125">
        <f t="shared" si="1"/>
        <v>0</v>
      </c>
      <c r="H45" s="124">
        <f t="shared" ref="H45" si="25">SUM(H46:H47)</f>
        <v>0</v>
      </c>
      <c r="I45" s="124">
        <f t="shared" ref="I45" si="26">SUM(I46:I47)</f>
        <v>0</v>
      </c>
      <c r="J45" s="124">
        <f t="shared" ref="J45:AK45" si="27">SUM(J46:J47)</f>
        <v>0</v>
      </c>
      <c r="K45" s="124">
        <f t="shared" si="27"/>
        <v>0</v>
      </c>
      <c r="L45" s="124">
        <f t="shared" si="27"/>
        <v>0</v>
      </c>
      <c r="M45" s="124">
        <f t="shared" si="27"/>
        <v>0</v>
      </c>
      <c r="N45" s="124">
        <f t="shared" si="27"/>
        <v>0</v>
      </c>
      <c r="O45" s="124">
        <f t="shared" si="27"/>
        <v>0</v>
      </c>
      <c r="P45" s="124">
        <f t="shared" si="27"/>
        <v>0</v>
      </c>
      <c r="Q45" s="124">
        <f t="shared" si="27"/>
        <v>0</v>
      </c>
      <c r="R45" s="124">
        <f t="shared" si="27"/>
        <v>0</v>
      </c>
      <c r="S45" s="124">
        <f t="shared" si="27"/>
        <v>0</v>
      </c>
      <c r="T45" s="124">
        <f t="shared" si="27"/>
        <v>0</v>
      </c>
      <c r="U45" s="124">
        <f t="shared" si="27"/>
        <v>0</v>
      </c>
      <c r="V45" s="124">
        <f t="shared" si="27"/>
        <v>0</v>
      </c>
      <c r="W45" s="124">
        <f t="shared" si="27"/>
        <v>0</v>
      </c>
      <c r="X45" s="124">
        <f t="shared" si="27"/>
        <v>0</v>
      </c>
      <c r="Y45" s="124">
        <f t="shared" si="27"/>
        <v>0</v>
      </c>
      <c r="Z45" s="124">
        <f t="shared" si="27"/>
        <v>0</v>
      </c>
      <c r="AA45" s="124">
        <f t="shared" si="27"/>
        <v>0</v>
      </c>
      <c r="AB45" s="124">
        <f t="shared" si="27"/>
        <v>0</v>
      </c>
      <c r="AC45" s="124">
        <f t="shared" si="27"/>
        <v>0</v>
      </c>
      <c r="AD45" s="124">
        <f t="shared" si="27"/>
        <v>0</v>
      </c>
      <c r="AE45" s="124">
        <f t="shared" si="27"/>
        <v>0</v>
      </c>
      <c r="AF45" s="124">
        <f t="shared" si="27"/>
        <v>0</v>
      </c>
      <c r="AG45" s="124">
        <f t="shared" si="27"/>
        <v>0</v>
      </c>
      <c r="AH45" s="124">
        <f t="shared" si="27"/>
        <v>0</v>
      </c>
      <c r="AI45" s="124">
        <f t="shared" si="27"/>
        <v>0</v>
      </c>
      <c r="AJ45" s="124">
        <f t="shared" si="27"/>
        <v>0</v>
      </c>
      <c r="AK45" s="124">
        <f t="shared" si="27"/>
        <v>0</v>
      </c>
    </row>
    <row r="46" spans="1:37" ht="25.5" x14ac:dyDescent="0.25">
      <c r="B46" s="215">
        <v>21</v>
      </c>
      <c r="C46" s="206" t="s">
        <v>311</v>
      </c>
      <c r="D46" s="181" t="s">
        <v>235</v>
      </c>
      <c r="E46" s="188">
        <f t="shared" si="7"/>
        <v>0</v>
      </c>
      <c r="F46" s="188">
        <f t="shared" si="8"/>
        <v>0</v>
      </c>
      <c r="G46" s="189">
        <f t="shared" si="1"/>
        <v>0</v>
      </c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</row>
    <row r="47" spans="1:37" ht="25.5" x14ac:dyDescent="0.25">
      <c r="B47" s="207">
        <v>22</v>
      </c>
      <c r="C47" s="206" t="s">
        <v>312</v>
      </c>
      <c r="D47" s="210" t="s">
        <v>236</v>
      </c>
      <c r="E47" s="187">
        <f t="shared" si="7"/>
        <v>0</v>
      </c>
      <c r="F47" s="187">
        <f t="shared" si="8"/>
        <v>0</v>
      </c>
      <c r="G47" s="161">
        <f t="shared" si="1"/>
        <v>0</v>
      </c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</row>
    <row r="48" spans="1:37" x14ac:dyDescent="0.25">
      <c r="A48" s="1"/>
      <c r="B48" s="216">
        <v>10</v>
      </c>
      <c r="C48" s="217" t="s">
        <v>313</v>
      </c>
      <c r="D48" s="211" t="s">
        <v>237</v>
      </c>
      <c r="E48" s="124">
        <f t="shared" ref="E48:F48" si="28">E49</f>
        <v>0</v>
      </c>
      <c r="F48" s="124">
        <f t="shared" si="28"/>
        <v>0</v>
      </c>
      <c r="G48" s="125">
        <f t="shared" si="1"/>
        <v>0</v>
      </c>
      <c r="H48" s="124">
        <f t="shared" ref="H48:AK48" si="29">H49</f>
        <v>0</v>
      </c>
      <c r="I48" s="124">
        <f t="shared" si="29"/>
        <v>0</v>
      </c>
      <c r="J48" s="124">
        <f t="shared" si="29"/>
        <v>0</v>
      </c>
      <c r="K48" s="124">
        <f t="shared" si="29"/>
        <v>0</v>
      </c>
      <c r="L48" s="124">
        <f t="shared" si="29"/>
        <v>0</v>
      </c>
      <c r="M48" s="124">
        <f t="shared" si="29"/>
        <v>0</v>
      </c>
      <c r="N48" s="124">
        <f t="shared" si="29"/>
        <v>0</v>
      </c>
      <c r="O48" s="124">
        <f t="shared" si="29"/>
        <v>0</v>
      </c>
      <c r="P48" s="124">
        <f t="shared" si="29"/>
        <v>0</v>
      </c>
      <c r="Q48" s="124">
        <f t="shared" si="29"/>
        <v>0</v>
      </c>
      <c r="R48" s="124">
        <f t="shared" si="29"/>
        <v>0</v>
      </c>
      <c r="S48" s="124">
        <f t="shared" si="29"/>
        <v>0</v>
      </c>
      <c r="T48" s="124">
        <f t="shared" si="29"/>
        <v>0</v>
      </c>
      <c r="U48" s="124">
        <f t="shared" si="29"/>
        <v>0</v>
      </c>
      <c r="V48" s="124">
        <f t="shared" si="29"/>
        <v>0</v>
      </c>
      <c r="W48" s="124">
        <f t="shared" si="29"/>
        <v>0</v>
      </c>
      <c r="X48" s="124">
        <f t="shared" si="29"/>
        <v>0</v>
      </c>
      <c r="Y48" s="124">
        <f t="shared" si="29"/>
        <v>0</v>
      </c>
      <c r="Z48" s="124">
        <f t="shared" si="29"/>
        <v>0</v>
      </c>
      <c r="AA48" s="124">
        <f t="shared" si="29"/>
        <v>0</v>
      </c>
      <c r="AB48" s="124">
        <f t="shared" si="29"/>
        <v>0</v>
      </c>
      <c r="AC48" s="124">
        <f t="shared" si="29"/>
        <v>0</v>
      </c>
      <c r="AD48" s="124">
        <f t="shared" si="29"/>
        <v>0</v>
      </c>
      <c r="AE48" s="124">
        <f t="shared" si="29"/>
        <v>0</v>
      </c>
      <c r="AF48" s="124">
        <f t="shared" si="29"/>
        <v>0</v>
      </c>
      <c r="AG48" s="124">
        <f t="shared" si="29"/>
        <v>0</v>
      </c>
      <c r="AH48" s="124">
        <f t="shared" si="29"/>
        <v>0</v>
      </c>
      <c r="AI48" s="124">
        <f t="shared" si="29"/>
        <v>0</v>
      </c>
      <c r="AJ48" s="124">
        <f t="shared" si="29"/>
        <v>0</v>
      </c>
      <c r="AK48" s="124">
        <f t="shared" si="29"/>
        <v>0</v>
      </c>
    </row>
    <row r="49" spans="1:37" x14ac:dyDescent="0.25">
      <c r="A49" s="1"/>
      <c r="B49" s="215">
        <v>23</v>
      </c>
      <c r="C49" s="206" t="s">
        <v>314</v>
      </c>
      <c r="D49" s="181" t="s">
        <v>109</v>
      </c>
      <c r="E49" s="187">
        <f t="shared" si="7"/>
        <v>0</v>
      </c>
      <c r="F49" s="187">
        <f t="shared" si="8"/>
        <v>0</v>
      </c>
      <c r="G49" s="161">
        <f t="shared" si="1"/>
        <v>0</v>
      </c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</row>
    <row r="50" spans="1:37" x14ac:dyDescent="0.25">
      <c r="A50" s="1"/>
      <c r="B50" s="221">
        <v>11</v>
      </c>
      <c r="C50" s="217" t="s">
        <v>315</v>
      </c>
      <c r="D50" s="182" t="s">
        <v>110</v>
      </c>
      <c r="E50" s="124">
        <f>SUM(E51:E52)</f>
        <v>0</v>
      </c>
      <c r="F50" s="124">
        <f t="shared" ref="F50" si="30">SUM(F51:F52)</f>
        <v>0</v>
      </c>
      <c r="G50" s="125">
        <f t="shared" si="1"/>
        <v>0</v>
      </c>
      <c r="H50" s="124">
        <f t="shared" ref="H50" si="31">SUM(H51:H52)</f>
        <v>0</v>
      </c>
      <c r="I50" s="124">
        <f t="shared" ref="I50" si="32">SUM(I51:I52)</f>
        <v>0</v>
      </c>
      <c r="J50" s="124">
        <f t="shared" ref="J50:AK50" si="33">SUM(J51:J52)</f>
        <v>0</v>
      </c>
      <c r="K50" s="124">
        <f t="shared" si="33"/>
        <v>0</v>
      </c>
      <c r="L50" s="124">
        <f t="shared" si="33"/>
        <v>0</v>
      </c>
      <c r="M50" s="124">
        <f t="shared" si="33"/>
        <v>0</v>
      </c>
      <c r="N50" s="124">
        <f t="shared" si="33"/>
        <v>0</v>
      </c>
      <c r="O50" s="124">
        <f t="shared" si="33"/>
        <v>0</v>
      </c>
      <c r="P50" s="124">
        <f t="shared" si="33"/>
        <v>0</v>
      </c>
      <c r="Q50" s="124">
        <f t="shared" si="33"/>
        <v>0</v>
      </c>
      <c r="R50" s="124">
        <f t="shared" si="33"/>
        <v>0</v>
      </c>
      <c r="S50" s="124">
        <f t="shared" si="33"/>
        <v>0</v>
      </c>
      <c r="T50" s="124">
        <f t="shared" si="33"/>
        <v>0</v>
      </c>
      <c r="U50" s="124">
        <f t="shared" si="33"/>
        <v>0</v>
      </c>
      <c r="V50" s="124">
        <f t="shared" si="33"/>
        <v>0</v>
      </c>
      <c r="W50" s="124">
        <f t="shared" si="33"/>
        <v>0</v>
      </c>
      <c r="X50" s="124">
        <f t="shared" si="33"/>
        <v>0</v>
      </c>
      <c r="Y50" s="124">
        <f t="shared" si="33"/>
        <v>0</v>
      </c>
      <c r="Z50" s="124">
        <f t="shared" si="33"/>
        <v>0</v>
      </c>
      <c r="AA50" s="124">
        <f t="shared" si="33"/>
        <v>0</v>
      </c>
      <c r="AB50" s="124">
        <f t="shared" si="33"/>
        <v>0</v>
      </c>
      <c r="AC50" s="124">
        <f t="shared" si="33"/>
        <v>0</v>
      </c>
      <c r="AD50" s="124">
        <f t="shared" si="33"/>
        <v>0</v>
      </c>
      <c r="AE50" s="124">
        <f t="shared" si="33"/>
        <v>0</v>
      </c>
      <c r="AF50" s="124">
        <f t="shared" si="33"/>
        <v>0</v>
      </c>
      <c r="AG50" s="124">
        <f t="shared" si="33"/>
        <v>0</v>
      </c>
      <c r="AH50" s="124">
        <f t="shared" si="33"/>
        <v>0</v>
      </c>
      <c r="AI50" s="124">
        <f t="shared" si="33"/>
        <v>0</v>
      </c>
      <c r="AJ50" s="124">
        <f t="shared" si="33"/>
        <v>0</v>
      </c>
      <c r="AK50" s="124">
        <f t="shared" si="33"/>
        <v>0</v>
      </c>
    </row>
    <row r="51" spans="1:37" s="110" customFormat="1" x14ac:dyDescent="0.25">
      <c r="A51" s="159"/>
      <c r="B51" s="215">
        <v>24</v>
      </c>
      <c r="C51" s="206" t="s">
        <v>316</v>
      </c>
      <c r="D51" s="181" t="s">
        <v>111</v>
      </c>
      <c r="E51" s="188">
        <f t="shared" si="7"/>
        <v>0</v>
      </c>
      <c r="F51" s="188">
        <f t="shared" si="8"/>
        <v>0</v>
      </c>
      <c r="G51" s="189">
        <f t="shared" si="1"/>
        <v>0</v>
      </c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</row>
    <row r="52" spans="1:37" ht="25.5" x14ac:dyDescent="0.2">
      <c r="A52" s="106"/>
      <c r="B52" s="215">
        <v>25</v>
      </c>
      <c r="C52" s="206" t="s">
        <v>317</v>
      </c>
      <c r="D52" s="181" t="s">
        <v>238</v>
      </c>
      <c r="E52" s="187">
        <f t="shared" si="7"/>
        <v>0</v>
      </c>
      <c r="F52" s="187">
        <f t="shared" si="8"/>
        <v>0</v>
      </c>
      <c r="G52" s="161">
        <f t="shared" si="1"/>
        <v>0</v>
      </c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</row>
    <row r="53" spans="1:37" ht="12.75" x14ac:dyDescent="0.2">
      <c r="A53" s="107"/>
      <c r="B53" s="216">
        <v>12</v>
      </c>
      <c r="C53" s="217" t="s">
        <v>318</v>
      </c>
      <c r="D53" s="211" t="s">
        <v>112</v>
      </c>
      <c r="E53" s="124">
        <f t="shared" ref="E53:F53" si="34">SUM(E54:E62)</f>
        <v>0</v>
      </c>
      <c r="F53" s="124">
        <f t="shared" si="34"/>
        <v>0</v>
      </c>
      <c r="G53" s="125">
        <f t="shared" si="1"/>
        <v>0</v>
      </c>
      <c r="H53" s="124">
        <f t="shared" ref="H53" si="35">SUM(H54:H62)</f>
        <v>0</v>
      </c>
      <c r="I53" s="124">
        <f t="shared" ref="I53" si="36">SUM(I54:I62)</f>
        <v>0</v>
      </c>
      <c r="J53" s="124">
        <f t="shared" ref="J53:AK53" si="37">SUM(J54:J62)</f>
        <v>0</v>
      </c>
      <c r="K53" s="124">
        <f t="shared" si="37"/>
        <v>0</v>
      </c>
      <c r="L53" s="124">
        <f t="shared" si="37"/>
        <v>0</v>
      </c>
      <c r="M53" s="124">
        <f t="shared" si="37"/>
        <v>0</v>
      </c>
      <c r="N53" s="124">
        <f t="shared" si="37"/>
        <v>0</v>
      </c>
      <c r="O53" s="124">
        <f t="shared" si="37"/>
        <v>0</v>
      </c>
      <c r="P53" s="124">
        <f t="shared" si="37"/>
        <v>0</v>
      </c>
      <c r="Q53" s="124">
        <f t="shared" si="37"/>
        <v>0</v>
      </c>
      <c r="R53" s="124">
        <f t="shared" si="37"/>
        <v>0</v>
      </c>
      <c r="S53" s="124">
        <f t="shared" si="37"/>
        <v>0</v>
      </c>
      <c r="T53" s="124">
        <f t="shared" si="37"/>
        <v>0</v>
      </c>
      <c r="U53" s="124">
        <f t="shared" si="37"/>
        <v>0</v>
      </c>
      <c r="V53" s="124">
        <f t="shared" si="37"/>
        <v>0</v>
      </c>
      <c r="W53" s="124">
        <f t="shared" si="37"/>
        <v>0</v>
      </c>
      <c r="X53" s="124">
        <f t="shared" si="37"/>
        <v>0</v>
      </c>
      <c r="Y53" s="124">
        <f t="shared" si="37"/>
        <v>0</v>
      </c>
      <c r="Z53" s="124">
        <f t="shared" si="37"/>
        <v>0</v>
      </c>
      <c r="AA53" s="124">
        <f t="shared" si="37"/>
        <v>0</v>
      </c>
      <c r="AB53" s="124">
        <f t="shared" si="37"/>
        <v>0</v>
      </c>
      <c r="AC53" s="124">
        <f t="shared" si="37"/>
        <v>0</v>
      </c>
      <c r="AD53" s="124">
        <f t="shared" si="37"/>
        <v>0</v>
      </c>
      <c r="AE53" s="124">
        <f t="shared" si="37"/>
        <v>0</v>
      </c>
      <c r="AF53" s="124">
        <f t="shared" si="37"/>
        <v>0</v>
      </c>
      <c r="AG53" s="124">
        <f t="shared" si="37"/>
        <v>0</v>
      </c>
      <c r="AH53" s="124">
        <f t="shared" si="37"/>
        <v>0</v>
      </c>
      <c r="AI53" s="124">
        <f t="shared" si="37"/>
        <v>0</v>
      </c>
      <c r="AJ53" s="124">
        <f t="shared" si="37"/>
        <v>0</v>
      </c>
      <c r="AK53" s="124">
        <f t="shared" si="37"/>
        <v>0</v>
      </c>
    </row>
    <row r="54" spans="1:37" ht="25.5" x14ac:dyDescent="0.25">
      <c r="B54" s="215">
        <v>26</v>
      </c>
      <c r="C54" s="206" t="s">
        <v>319</v>
      </c>
      <c r="D54" s="181" t="s">
        <v>113</v>
      </c>
      <c r="E54" s="188">
        <f t="shared" si="7"/>
        <v>0</v>
      </c>
      <c r="F54" s="188">
        <f t="shared" si="8"/>
        <v>0</v>
      </c>
      <c r="G54" s="189">
        <f t="shared" si="1"/>
        <v>0</v>
      </c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</row>
    <row r="55" spans="1:37" ht="25.5" x14ac:dyDescent="0.25">
      <c r="B55" s="215">
        <v>27</v>
      </c>
      <c r="C55" s="206" t="s">
        <v>320</v>
      </c>
      <c r="D55" s="181" t="s">
        <v>321</v>
      </c>
      <c r="E55" s="188">
        <f t="shared" si="7"/>
        <v>0</v>
      </c>
      <c r="F55" s="188">
        <f t="shared" si="8"/>
        <v>0</v>
      </c>
      <c r="G55" s="189">
        <f t="shared" si="1"/>
        <v>0</v>
      </c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</row>
    <row r="56" spans="1:37" ht="25.5" x14ac:dyDescent="0.25">
      <c r="B56" s="215">
        <v>28</v>
      </c>
      <c r="C56" s="206" t="s">
        <v>322</v>
      </c>
      <c r="D56" s="181" t="s">
        <v>323</v>
      </c>
      <c r="E56" s="188">
        <f t="shared" si="7"/>
        <v>0</v>
      </c>
      <c r="F56" s="188">
        <f t="shared" si="8"/>
        <v>0</v>
      </c>
      <c r="G56" s="189">
        <f t="shared" si="1"/>
        <v>0</v>
      </c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</row>
    <row r="57" spans="1:37" ht="25.5" x14ac:dyDescent="0.25">
      <c r="B57" s="215">
        <v>29</v>
      </c>
      <c r="C57" s="206" t="s">
        <v>324</v>
      </c>
      <c r="D57" s="181" t="s">
        <v>325</v>
      </c>
      <c r="E57" s="188">
        <f t="shared" si="7"/>
        <v>0</v>
      </c>
      <c r="F57" s="188">
        <f t="shared" si="8"/>
        <v>0</v>
      </c>
      <c r="G57" s="189">
        <f t="shared" si="1"/>
        <v>0</v>
      </c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</row>
    <row r="58" spans="1:37" x14ac:dyDescent="0.25">
      <c r="B58" s="215">
        <v>30</v>
      </c>
      <c r="C58" s="206" t="s">
        <v>326</v>
      </c>
      <c r="D58" s="181" t="s">
        <v>114</v>
      </c>
      <c r="E58" s="188">
        <f t="shared" si="7"/>
        <v>0</v>
      </c>
      <c r="F58" s="188">
        <f t="shared" si="8"/>
        <v>0</v>
      </c>
      <c r="G58" s="189">
        <f t="shared" si="1"/>
        <v>0</v>
      </c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</row>
    <row r="59" spans="1:37" ht="25.5" x14ac:dyDescent="0.25">
      <c r="B59" s="215">
        <v>31</v>
      </c>
      <c r="C59" s="206" t="s">
        <v>327</v>
      </c>
      <c r="D59" s="181" t="s">
        <v>115</v>
      </c>
      <c r="E59" s="188">
        <f t="shared" si="7"/>
        <v>0</v>
      </c>
      <c r="F59" s="188">
        <f t="shared" si="8"/>
        <v>0</v>
      </c>
      <c r="G59" s="189">
        <f t="shared" si="1"/>
        <v>0</v>
      </c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</row>
    <row r="60" spans="1:37" ht="25.5" x14ac:dyDescent="0.25">
      <c r="B60" s="215">
        <v>32</v>
      </c>
      <c r="C60" s="206" t="s">
        <v>328</v>
      </c>
      <c r="D60" s="181" t="s">
        <v>116</v>
      </c>
      <c r="E60" s="188">
        <f t="shared" si="7"/>
        <v>0</v>
      </c>
      <c r="F60" s="188">
        <f t="shared" si="8"/>
        <v>0</v>
      </c>
      <c r="G60" s="189">
        <f t="shared" si="1"/>
        <v>0</v>
      </c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</row>
    <row r="61" spans="1:37" ht="25.5" x14ac:dyDescent="0.25">
      <c r="B61" s="207">
        <v>33</v>
      </c>
      <c r="C61" s="206" t="s">
        <v>329</v>
      </c>
      <c r="D61" s="210" t="s">
        <v>117</v>
      </c>
      <c r="E61" s="188">
        <f t="shared" si="7"/>
        <v>0</v>
      </c>
      <c r="F61" s="188">
        <f t="shared" si="8"/>
        <v>0</v>
      </c>
      <c r="G61" s="189">
        <f t="shared" si="1"/>
        <v>0</v>
      </c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</row>
    <row r="62" spans="1:37" ht="25.5" x14ac:dyDescent="0.25">
      <c r="B62" s="215">
        <v>34</v>
      </c>
      <c r="C62" s="206" t="s">
        <v>330</v>
      </c>
      <c r="D62" s="181" t="s">
        <v>118</v>
      </c>
      <c r="E62" s="188">
        <f t="shared" si="7"/>
        <v>0</v>
      </c>
      <c r="F62" s="188">
        <f t="shared" si="8"/>
        <v>0</v>
      </c>
      <c r="G62" s="189">
        <f t="shared" si="1"/>
        <v>0</v>
      </c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</row>
    <row r="63" spans="1:37" x14ac:dyDescent="0.25">
      <c r="B63" s="216">
        <v>13</v>
      </c>
      <c r="C63" s="217" t="s">
        <v>331</v>
      </c>
      <c r="D63" s="211" t="s">
        <v>119</v>
      </c>
      <c r="E63" s="124">
        <f t="shared" ref="E63:F63" si="38">SUM(E64:E66)</f>
        <v>0</v>
      </c>
      <c r="F63" s="124">
        <f t="shared" si="38"/>
        <v>0</v>
      </c>
      <c r="G63" s="125">
        <f t="shared" si="1"/>
        <v>0</v>
      </c>
      <c r="H63" s="124">
        <f t="shared" ref="H63" si="39">SUM(H64:H66)</f>
        <v>0</v>
      </c>
      <c r="I63" s="124">
        <f t="shared" ref="I63" si="40">SUM(I64:I66)</f>
        <v>0</v>
      </c>
      <c r="J63" s="124">
        <f t="shared" ref="J63:AK63" si="41">SUM(J64:J66)</f>
        <v>0</v>
      </c>
      <c r="K63" s="124">
        <f t="shared" si="41"/>
        <v>0</v>
      </c>
      <c r="L63" s="124">
        <f t="shared" si="41"/>
        <v>0</v>
      </c>
      <c r="M63" s="124">
        <f t="shared" si="41"/>
        <v>0</v>
      </c>
      <c r="N63" s="124">
        <f t="shared" si="41"/>
        <v>0</v>
      </c>
      <c r="O63" s="124">
        <f t="shared" si="41"/>
        <v>0</v>
      </c>
      <c r="P63" s="124">
        <f t="shared" si="41"/>
        <v>0</v>
      </c>
      <c r="Q63" s="124">
        <f t="shared" si="41"/>
        <v>0</v>
      </c>
      <c r="R63" s="124">
        <f t="shared" si="41"/>
        <v>0</v>
      </c>
      <c r="S63" s="124">
        <f t="shared" si="41"/>
        <v>0</v>
      </c>
      <c r="T63" s="124">
        <f t="shared" si="41"/>
        <v>0</v>
      </c>
      <c r="U63" s="124">
        <f t="shared" si="41"/>
        <v>0</v>
      </c>
      <c r="V63" s="124">
        <f t="shared" si="41"/>
        <v>0</v>
      </c>
      <c r="W63" s="124">
        <f t="shared" si="41"/>
        <v>0</v>
      </c>
      <c r="X63" s="124">
        <f t="shared" si="41"/>
        <v>0</v>
      </c>
      <c r="Y63" s="124">
        <f t="shared" si="41"/>
        <v>0</v>
      </c>
      <c r="Z63" s="124">
        <f t="shared" si="41"/>
        <v>0</v>
      </c>
      <c r="AA63" s="124">
        <f t="shared" si="41"/>
        <v>0</v>
      </c>
      <c r="AB63" s="124">
        <f t="shared" si="41"/>
        <v>0</v>
      </c>
      <c r="AC63" s="124">
        <f t="shared" si="41"/>
        <v>0</v>
      </c>
      <c r="AD63" s="124">
        <f t="shared" si="41"/>
        <v>0</v>
      </c>
      <c r="AE63" s="124">
        <f t="shared" si="41"/>
        <v>0</v>
      </c>
      <c r="AF63" s="124">
        <f t="shared" si="41"/>
        <v>0</v>
      </c>
      <c r="AG63" s="124">
        <f t="shared" si="41"/>
        <v>0</v>
      </c>
      <c r="AH63" s="124">
        <f t="shared" si="41"/>
        <v>0</v>
      </c>
      <c r="AI63" s="124">
        <f t="shared" si="41"/>
        <v>0</v>
      </c>
      <c r="AJ63" s="124">
        <f t="shared" si="41"/>
        <v>0</v>
      </c>
      <c r="AK63" s="124">
        <f t="shared" si="41"/>
        <v>0</v>
      </c>
    </row>
    <row r="64" spans="1:37" ht="25.5" x14ac:dyDescent="0.25">
      <c r="B64" s="215">
        <v>35</v>
      </c>
      <c r="C64" s="206" t="s">
        <v>332</v>
      </c>
      <c r="D64" s="181" t="s">
        <v>120</v>
      </c>
      <c r="E64" s="188">
        <f t="shared" si="7"/>
        <v>0</v>
      </c>
      <c r="F64" s="188">
        <f t="shared" si="8"/>
        <v>0</v>
      </c>
      <c r="G64" s="189">
        <f t="shared" si="1"/>
        <v>0</v>
      </c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</row>
    <row r="65" spans="1:37" ht="25.5" x14ac:dyDescent="0.25">
      <c r="B65" s="207">
        <v>36</v>
      </c>
      <c r="C65" s="206" t="s">
        <v>333</v>
      </c>
      <c r="D65" s="210" t="s">
        <v>121</v>
      </c>
      <c r="E65" s="188">
        <f t="shared" si="7"/>
        <v>0</v>
      </c>
      <c r="F65" s="188">
        <f t="shared" si="8"/>
        <v>0</v>
      </c>
      <c r="G65" s="189">
        <f t="shared" si="1"/>
        <v>0</v>
      </c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</row>
    <row r="66" spans="1:37" ht="89.25" x14ac:dyDescent="0.25">
      <c r="B66" s="215">
        <v>37</v>
      </c>
      <c r="C66" s="206" t="s">
        <v>334</v>
      </c>
      <c r="D66" s="181" t="s">
        <v>335</v>
      </c>
      <c r="E66" s="188">
        <f t="shared" si="7"/>
        <v>0</v>
      </c>
      <c r="F66" s="188">
        <f t="shared" si="8"/>
        <v>0</v>
      </c>
      <c r="G66" s="189">
        <f t="shared" si="1"/>
        <v>0</v>
      </c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</row>
    <row r="67" spans="1:37" x14ac:dyDescent="0.25">
      <c r="B67" s="216">
        <v>14</v>
      </c>
      <c r="C67" s="217" t="s">
        <v>336</v>
      </c>
      <c r="D67" s="211" t="s">
        <v>239</v>
      </c>
      <c r="E67" s="124">
        <f t="shared" ref="E67:F67" si="42">SUM(E68:E69)</f>
        <v>0</v>
      </c>
      <c r="F67" s="124">
        <f t="shared" si="42"/>
        <v>0</v>
      </c>
      <c r="G67" s="125">
        <f t="shared" si="1"/>
        <v>0</v>
      </c>
      <c r="H67" s="124">
        <f t="shared" ref="H67" si="43">SUM(H68:H69)</f>
        <v>0</v>
      </c>
      <c r="I67" s="124">
        <f t="shared" ref="I67" si="44">SUM(I68:I69)</f>
        <v>0</v>
      </c>
      <c r="J67" s="124">
        <f t="shared" ref="J67:AK67" si="45">SUM(J68:J69)</f>
        <v>0</v>
      </c>
      <c r="K67" s="124">
        <f t="shared" si="45"/>
        <v>0</v>
      </c>
      <c r="L67" s="124">
        <f t="shared" si="45"/>
        <v>0</v>
      </c>
      <c r="M67" s="124">
        <f t="shared" si="45"/>
        <v>0</v>
      </c>
      <c r="N67" s="124">
        <f t="shared" si="45"/>
        <v>0</v>
      </c>
      <c r="O67" s="124">
        <f t="shared" si="45"/>
        <v>0</v>
      </c>
      <c r="P67" s="124">
        <f t="shared" si="45"/>
        <v>0</v>
      </c>
      <c r="Q67" s="124">
        <f t="shared" si="45"/>
        <v>0</v>
      </c>
      <c r="R67" s="124">
        <f t="shared" si="45"/>
        <v>0</v>
      </c>
      <c r="S67" s="124">
        <f t="shared" si="45"/>
        <v>0</v>
      </c>
      <c r="T67" s="124">
        <f t="shared" si="45"/>
        <v>0</v>
      </c>
      <c r="U67" s="124">
        <f t="shared" si="45"/>
        <v>0</v>
      </c>
      <c r="V67" s="124">
        <f t="shared" si="45"/>
        <v>0</v>
      </c>
      <c r="W67" s="124">
        <f t="shared" si="45"/>
        <v>0</v>
      </c>
      <c r="X67" s="124">
        <f t="shared" si="45"/>
        <v>0</v>
      </c>
      <c r="Y67" s="124">
        <f t="shared" si="45"/>
        <v>0</v>
      </c>
      <c r="Z67" s="124">
        <f t="shared" si="45"/>
        <v>0</v>
      </c>
      <c r="AA67" s="124">
        <f t="shared" si="45"/>
        <v>0</v>
      </c>
      <c r="AB67" s="124">
        <f t="shared" si="45"/>
        <v>0</v>
      </c>
      <c r="AC67" s="124">
        <f t="shared" si="45"/>
        <v>0</v>
      </c>
      <c r="AD67" s="124">
        <f t="shared" si="45"/>
        <v>0</v>
      </c>
      <c r="AE67" s="124">
        <f t="shared" si="45"/>
        <v>0</v>
      </c>
      <c r="AF67" s="124">
        <f t="shared" si="45"/>
        <v>0</v>
      </c>
      <c r="AG67" s="124">
        <f t="shared" si="45"/>
        <v>0</v>
      </c>
      <c r="AH67" s="124">
        <f t="shared" si="45"/>
        <v>0</v>
      </c>
      <c r="AI67" s="124">
        <f t="shared" si="45"/>
        <v>0</v>
      </c>
      <c r="AJ67" s="124">
        <f t="shared" si="45"/>
        <v>0</v>
      </c>
      <c r="AK67" s="124">
        <f t="shared" si="45"/>
        <v>0</v>
      </c>
    </row>
    <row r="68" spans="1:37" ht="25.5" x14ac:dyDescent="0.25">
      <c r="B68" s="207">
        <v>38</v>
      </c>
      <c r="C68" s="206" t="s">
        <v>337</v>
      </c>
      <c r="D68" s="210" t="s">
        <v>240</v>
      </c>
      <c r="E68" s="188">
        <f t="shared" si="7"/>
        <v>0</v>
      </c>
      <c r="F68" s="188">
        <f t="shared" si="8"/>
        <v>0</v>
      </c>
      <c r="G68" s="189">
        <f t="shared" si="1"/>
        <v>0</v>
      </c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</row>
    <row r="69" spans="1:37" ht="25.5" x14ac:dyDescent="0.25">
      <c r="B69" s="215">
        <v>39</v>
      </c>
      <c r="C69" s="206" t="s">
        <v>338</v>
      </c>
      <c r="D69" s="181" t="s">
        <v>241</v>
      </c>
      <c r="E69" s="188">
        <f t="shared" si="7"/>
        <v>0</v>
      </c>
      <c r="F69" s="188">
        <f t="shared" si="8"/>
        <v>0</v>
      </c>
      <c r="G69" s="189">
        <f t="shared" si="1"/>
        <v>0</v>
      </c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</row>
    <row r="70" spans="1:37" x14ac:dyDescent="0.25">
      <c r="B70" s="216">
        <v>15</v>
      </c>
      <c r="C70" s="217" t="s">
        <v>339</v>
      </c>
      <c r="D70" s="211" t="s">
        <v>122</v>
      </c>
      <c r="E70" s="124">
        <f>SUM(E71:E73)</f>
        <v>8560</v>
      </c>
      <c r="F70" s="124">
        <f>SUM(F71:F73)</f>
        <v>1055</v>
      </c>
      <c r="G70" s="125">
        <f t="shared" si="1"/>
        <v>8.1</v>
      </c>
      <c r="H70" s="124">
        <f t="shared" ref="H70:AK70" si="46">SUM(H71:H73)</f>
        <v>0</v>
      </c>
      <c r="I70" s="124">
        <f t="shared" si="46"/>
        <v>0</v>
      </c>
      <c r="J70" s="124">
        <f t="shared" si="46"/>
        <v>0</v>
      </c>
      <c r="K70" s="124">
        <f t="shared" si="46"/>
        <v>0</v>
      </c>
      <c r="L70" s="124">
        <f t="shared" si="46"/>
        <v>560</v>
      </c>
      <c r="M70" s="124">
        <f t="shared" si="46"/>
        <v>55</v>
      </c>
      <c r="N70" s="124">
        <f t="shared" si="46"/>
        <v>0</v>
      </c>
      <c r="O70" s="124">
        <f t="shared" si="46"/>
        <v>0</v>
      </c>
      <c r="P70" s="124">
        <f t="shared" si="46"/>
        <v>0</v>
      </c>
      <c r="Q70" s="124">
        <f t="shared" si="46"/>
        <v>0</v>
      </c>
      <c r="R70" s="124">
        <f t="shared" si="46"/>
        <v>1200</v>
      </c>
      <c r="S70" s="124">
        <f t="shared" si="46"/>
        <v>150</v>
      </c>
      <c r="T70" s="124">
        <f t="shared" si="46"/>
        <v>3440</v>
      </c>
      <c r="U70" s="124">
        <f t="shared" si="46"/>
        <v>430</v>
      </c>
      <c r="V70" s="124">
        <f t="shared" si="46"/>
        <v>3360</v>
      </c>
      <c r="W70" s="124">
        <f t="shared" si="46"/>
        <v>420</v>
      </c>
      <c r="X70" s="124">
        <f t="shared" si="46"/>
        <v>0</v>
      </c>
      <c r="Y70" s="124">
        <f t="shared" si="46"/>
        <v>0</v>
      </c>
      <c r="Z70" s="124">
        <f t="shared" si="46"/>
        <v>0</v>
      </c>
      <c r="AA70" s="124">
        <f t="shared" si="46"/>
        <v>0</v>
      </c>
      <c r="AB70" s="124">
        <f t="shared" si="46"/>
        <v>0</v>
      </c>
      <c r="AC70" s="124">
        <f t="shared" si="46"/>
        <v>0</v>
      </c>
      <c r="AD70" s="124">
        <f t="shared" si="46"/>
        <v>0</v>
      </c>
      <c r="AE70" s="124">
        <f t="shared" si="46"/>
        <v>0</v>
      </c>
      <c r="AF70" s="124">
        <f t="shared" si="46"/>
        <v>0</v>
      </c>
      <c r="AG70" s="124">
        <f t="shared" si="46"/>
        <v>0</v>
      </c>
      <c r="AH70" s="124">
        <f t="shared" si="46"/>
        <v>0</v>
      </c>
      <c r="AI70" s="124">
        <f t="shared" si="46"/>
        <v>0</v>
      </c>
      <c r="AJ70" s="124">
        <f t="shared" si="46"/>
        <v>0</v>
      </c>
      <c r="AK70" s="124">
        <f t="shared" si="46"/>
        <v>0</v>
      </c>
    </row>
    <row r="71" spans="1:37" s="231" customFormat="1" ht="25.5" x14ac:dyDescent="0.25">
      <c r="A71" s="225"/>
      <c r="B71" s="226">
        <v>40</v>
      </c>
      <c r="C71" s="227" t="s">
        <v>340</v>
      </c>
      <c r="D71" s="228" t="s">
        <v>123</v>
      </c>
      <c r="E71" s="229">
        <f t="shared" si="7"/>
        <v>8560</v>
      </c>
      <c r="F71" s="229">
        <f t="shared" si="8"/>
        <v>1055</v>
      </c>
      <c r="G71" s="230">
        <f t="shared" si="1"/>
        <v>8.1</v>
      </c>
      <c r="H71" s="229"/>
      <c r="I71" s="229"/>
      <c r="J71" s="229"/>
      <c r="K71" s="229"/>
      <c r="L71" s="229">
        <v>560</v>
      </c>
      <c r="M71" s="229">
        <v>55</v>
      </c>
      <c r="N71" s="229"/>
      <c r="O71" s="229"/>
      <c r="P71" s="229"/>
      <c r="Q71" s="229"/>
      <c r="R71" s="229">
        <v>1200</v>
      </c>
      <c r="S71" s="229">
        <v>150</v>
      </c>
      <c r="T71" s="229">
        <v>3440</v>
      </c>
      <c r="U71" s="229">
        <v>430</v>
      </c>
      <c r="V71" s="229">
        <v>3360</v>
      </c>
      <c r="W71" s="229">
        <v>420</v>
      </c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</row>
    <row r="72" spans="1:37" ht="38.25" x14ac:dyDescent="0.25">
      <c r="B72" s="215">
        <v>41</v>
      </c>
      <c r="C72" s="206" t="s">
        <v>341</v>
      </c>
      <c r="D72" s="181" t="s">
        <v>342</v>
      </c>
      <c r="E72" s="188">
        <f t="shared" si="7"/>
        <v>0</v>
      </c>
      <c r="F72" s="188">
        <f t="shared" si="8"/>
        <v>0</v>
      </c>
      <c r="G72" s="189">
        <f t="shared" si="1"/>
        <v>0</v>
      </c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</row>
    <row r="73" spans="1:37" ht="38.25" x14ac:dyDescent="0.25">
      <c r="B73" s="215">
        <v>42</v>
      </c>
      <c r="C73" s="206" t="s">
        <v>343</v>
      </c>
      <c r="D73" s="181" t="s">
        <v>344</v>
      </c>
      <c r="E73" s="188">
        <f t="shared" si="7"/>
        <v>0</v>
      </c>
      <c r="F73" s="188">
        <f t="shared" si="8"/>
        <v>0</v>
      </c>
      <c r="G73" s="189">
        <f t="shared" si="1"/>
        <v>0</v>
      </c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</row>
    <row r="74" spans="1:37" x14ac:dyDescent="0.25">
      <c r="B74" s="221">
        <v>16</v>
      </c>
      <c r="C74" s="217" t="s">
        <v>345</v>
      </c>
      <c r="D74" s="182" t="s">
        <v>124</v>
      </c>
      <c r="E74" s="124">
        <f>SUM(E75:E76)</f>
        <v>0</v>
      </c>
      <c r="F74" s="124">
        <f t="shared" ref="F74" si="47">SUM(F75:F76)</f>
        <v>0</v>
      </c>
      <c r="G74" s="125">
        <f t="shared" si="1"/>
        <v>0</v>
      </c>
      <c r="H74" s="124">
        <f t="shared" ref="H74" si="48">SUM(H75:H76)</f>
        <v>0</v>
      </c>
      <c r="I74" s="124">
        <f t="shared" ref="I74" si="49">SUM(I75:I76)</f>
        <v>0</v>
      </c>
      <c r="J74" s="124">
        <f t="shared" ref="J74:AK74" si="50">SUM(J75:J76)</f>
        <v>0</v>
      </c>
      <c r="K74" s="124">
        <f t="shared" si="50"/>
        <v>0</v>
      </c>
      <c r="L74" s="124">
        <f t="shared" si="50"/>
        <v>0</v>
      </c>
      <c r="M74" s="124">
        <f t="shared" si="50"/>
        <v>0</v>
      </c>
      <c r="N74" s="124">
        <f t="shared" si="50"/>
        <v>0</v>
      </c>
      <c r="O74" s="124">
        <f t="shared" si="50"/>
        <v>0</v>
      </c>
      <c r="P74" s="124">
        <f t="shared" si="50"/>
        <v>0</v>
      </c>
      <c r="Q74" s="124">
        <f t="shared" si="50"/>
        <v>0</v>
      </c>
      <c r="R74" s="124">
        <f t="shared" si="50"/>
        <v>0</v>
      </c>
      <c r="S74" s="124">
        <f t="shared" si="50"/>
        <v>0</v>
      </c>
      <c r="T74" s="124">
        <f t="shared" si="50"/>
        <v>0</v>
      </c>
      <c r="U74" s="124">
        <f t="shared" si="50"/>
        <v>0</v>
      </c>
      <c r="V74" s="124">
        <f t="shared" si="50"/>
        <v>0</v>
      </c>
      <c r="W74" s="124">
        <f t="shared" si="50"/>
        <v>0</v>
      </c>
      <c r="X74" s="124">
        <f t="shared" si="50"/>
        <v>0</v>
      </c>
      <c r="Y74" s="124">
        <f t="shared" si="50"/>
        <v>0</v>
      </c>
      <c r="Z74" s="124">
        <f t="shared" si="50"/>
        <v>0</v>
      </c>
      <c r="AA74" s="124">
        <f t="shared" si="50"/>
        <v>0</v>
      </c>
      <c r="AB74" s="124">
        <f t="shared" si="50"/>
        <v>0</v>
      </c>
      <c r="AC74" s="124">
        <f t="shared" si="50"/>
        <v>0</v>
      </c>
      <c r="AD74" s="124">
        <f t="shared" si="50"/>
        <v>0</v>
      </c>
      <c r="AE74" s="124">
        <f t="shared" si="50"/>
        <v>0</v>
      </c>
      <c r="AF74" s="124">
        <f t="shared" si="50"/>
        <v>0</v>
      </c>
      <c r="AG74" s="124">
        <f t="shared" si="50"/>
        <v>0</v>
      </c>
      <c r="AH74" s="124">
        <f t="shared" si="50"/>
        <v>0</v>
      </c>
      <c r="AI74" s="124">
        <f t="shared" si="50"/>
        <v>0</v>
      </c>
      <c r="AJ74" s="124">
        <f t="shared" si="50"/>
        <v>0</v>
      </c>
      <c r="AK74" s="124">
        <f t="shared" si="50"/>
        <v>0</v>
      </c>
    </row>
    <row r="75" spans="1:37" ht="51" x14ac:dyDescent="0.25">
      <c r="B75" s="215">
        <v>43</v>
      </c>
      <c r="C75" s="206" t="s">
        <v>346</v>
      </c>
      <c r="D75" s="181" t="s">
        <v>125</v>
      </c>
      <c r="E75" s="188">
        <f t="shared" si="7"/>
        <v>0</v>
      </c>
      <c r="F75" s="188">
        <f t="shared" si="8"/>
        <v>0</v>
      </c>
      <c r="G75" s="189">
        <f t="shared" si="1"/>
        <v>0</v>
      </c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</row>
    <row r="76" spans="1:37" ht="25.5" x14ac:dyDescent="0.25">
      <c r="B76" s="207">
        <v>44</v>
      </c>
      <c r="C76" s="206" t="s">
        <v>347</v>
      </c>
      <c r="D76" s="210" t="s">
        <v>126</v>
      </c>
      <c r="E76" s="188">
        <f t="shared" si="7"/>
        <v>0</v>
      </c>
      <c r="F76" s="188">
        <f t="shared" si="8"/>
        <v>0</v>
      </c>
      <c r="G76" s="189">
        <f t="shared" si="1"/>
        <v>0</v>
      </c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</row>
    <row r="77" spans="1:37" x14ac:dyDescent="0.25">
      <c r="B77" s="216">
        <v>17</v>
      </c>
      <c r="C77" s="217" t="s">
        <v>348</v>
      </c>
      <c r="D77" s="211" t="s">
        <v>127</v>
      </c>
      <c r="E77" s="124">
        <f t="shared" ref="E77:F77" si="51">E78</f>
        <v>0</v>
      </c>
      <c r="F77" s="124">
        <f t="shared" si="51"/>
        <v>0</v>
      </c>
      <c r="G77" s="125">
        <f t="shared" si="1"/>
        <v>0</v>
      </c>
      <c r="H77" s="124">
        <f t="shared" ref="H77:AK77" si="52">H78</f>
        <v>0</v>
      </c>
      <c r="I77" s="124">
        <f t="shared" si="52"/>
        <v>0</v>
      </c>
      <c r="J77" s="124">
        <f t="shared" si="52"/>
        <v>0</v>
      </c>
      <c r="K77" s="124">
        <f t="shared" si="52"/>
        <v>0</v>
      </c>
      <c r="L77" s="124">
        <f t="shared" si="52"/>
        <v>0</v>
      </c>
      <c r="M77" s="124">
        <f t="shared" si="52"/>
        <v>0</v>
      </c>
      <c r="N77" s="124">
        <f t="shared" si="52"/>
        <v>0</v>
      </c>
      <c r="O77" s="124">
        <f t="shared" si="52"/>
        <v>0</v>
      </c>
      <c r="P77" s="124">
        <f t="shared" si="52"/>
        <v>0</v>
      </c>
      <c r="Q77" s="124">
        <f t="shared" si="52"/>
        <v>0</v>
      </c>
      <c r="R77" s="124">
        <f t="shared" si="52"/>
        <v>0</v>
      </c>
      <c r="S77" s="124">
        <f t="shared" si="52"/>
        <v>0</v>
      </c>
      <c r="T77" s="124">
        <f t="shared" si="52"/>
        <v>0</v>
      </c>
      <c r="U77" s="124">
        <f t="shared" si="52"/>
        <v>0</v>
      </c>
      <c r="V77" s="124">
        <f t="shared" si="52"/>
        <v>0</v>
      </c>
      <c r="W77" s="124">
        <f t="shared" si="52"/>
        <v>0</v>
      </c>
      <c r="X77" s="124">
        <f t="shared" si="52"/>
        <v>0</v>
      </c>
      <c r="Y77" s="124">
        <f t="shared" si="52"/>
        <v>0</v>
      </c>
      <c r="Z77" s="124">
        <f t="shared" si="52"/>
        <v>0</v>
      </c>
      <c r="AA77" s="124">
        <f t="shared" si="52"/>
        <v>0</v>
      </c>
      <c r="AB77" s="124">
        <f t="shared" si="52"/>
        <v>0</v>
      </c>
      <c r="AC77" s="124">
        <f t="shared" si="52"/>
        <v>0</v>
      </c>
      <c r="AD77" s="124">
        <f t="shared" si="52"/>
        <v>0</v>
      </c>
      <c r="AE77" s="124">
        <f t="shared" si="52"/>
        <v>0</v>
      </c>
      <c r="AF77" s="124">
        <f t="shared" si="52"/>
        <v>0</v>
      </c>
      <c r="AG77" s="124">
        <f t="shared" si="52"/>
        <v>0</v>
      </c>
      <c r="AH77" s="124">
        <f t="shared" si="52"/>
        <v>0</v>
      </c>
      <c r="AI77" s="124">
        <f t="shared" si="52"/>
        <v>0</v>
      </c>
      <c r="AJ77" s="124">
        <f t="shared" si="52"/>
        <v>0</v>
      </c>
      <c r="AK77" s="124">
        <f t="shared" si="52"/>
        <v>0</v>
      </c>
    </row>
    <row r="78" spans="1:37" ht="25.5" x14ac:dyDescent="0.25">
      <c r="B78" s="215">
        <v>45</v>
      </c>
      <c r="C78" s="206" t="s">
        <v>349</v>
      </c>
      <c r="D78" s="181" t="s">
        <v>128</v>
      </c>
      <c r="E78" s="188">
        <f t="shared" si="7"/>
        <v>0</v>
      </c>
      <c r="F78" s="188">
        <f t="shared" si="8"/>
        <v>0</v>
      </c>
      <c r="G78" s="189">
        <f t="shared" si="1"/>
        <v>0</v>
      </c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</row>
    <row r="79" spans="1:37" x14ac:dyDescent="0.25">
      <c r="B79" s="216">
        <v>18</v>
      </c>
      <c r="C79" s="217" t="s">
        <v>350</v>
      </c>
      <c r="D79" s="211" t="s">
        <v>129</v>
      </c>
      <c r="E79" s="124">
        <f>SUM(E80:E83)</f>
        <v>465</v>
      </c>
      <c r="F79" s="124">
        <f t="shared" ref="F79" si="53">SUM(F80:F83)</f>
        <v>46</v>
      </c>
      <c r="G79" s="125">
        <f t="shared" si="1"/>
        <v>10.1</v>
      </c>
      <c r="H79" s="124">
        <f t="shared" ref="H79" si="54">SUM(H80:H83)</f>
        <v>0</v>
      </c>
      <c r="I79" s="124">
        <f t="shared" ref="I79" si="55">SUM(I80:I83)</f>
        <v>0</v>
      </c>
      <c r="J79" s="124">
        <f t="shared" ref="J79:AK79" si="56">SUM(J80:J83)</f>
        <v>0</v>
      </c>
      <c r="K79" s="124">
        <f t="shared" si="56"/>
        <v>0</v>
      </c>
      <c r="L79" s="124">
        <f t="shared" si="56"/>
        <v>465</v>
      </c>
      <c r="M79" s="124">
        <f t="shared" si="56"/>
        <v>46</v>
      </c>
      <c r="N79" s="124">
        <f t="shared" si="56"/>
        <v>0</v>
      </c>
      <c r="O79" s="124">
        <f t="shared" si="56"/>
        <v>0</v>
      </c>
      <c r="P79" s="124">
        <f t="shared" si="56"/>
        <v>0</v>
      </c>
      <c r="Q79" s="124">
        <f t="shared" si="56"/>
        <v>0</v>
      </c>
      <c r="R79" s="124">
        <f t="shared" si="56"/>
        <v>0</v>
      </c>
      <c r="S79" s="124">
        <f t="shared" si="56"/>
        <v>0</v>
      </c>
      <c r="T79" s="124">
        <f t="shared" si="56"/>
        <v>0</v>
      </c>
      <c r="U79" s="124">
        <f t="shared" si="56"/>
        <v>0</v>
      </c>
      <c r="V79" s="124">
        <f t="shared" si="56"/>
        <v>0</v>
      </c>
      <c r="W79" s="124">
        <f t="shared" si="56"/>
        <v>0</v>
      </c>
      <c r="X79" s="124">
        <f t="shared" si="56"/>
        <v>0</v>
      </c>
      <c r="Y79" s="124">
        <f t="shared" si="56"/>
        <v>0</v>
      </c>
      <c r="Z79" s="124">
        <f t="shared" si="56"/>
        <v>0</v>
      </c>
      <c r="AA79" s="124">
        <f t="shared" si="56"/>
        <v>0</v>
      </c>
      <c r="AB79" s="124">
        <f t="shared" si="56"/>
        <v>0</v>
      </c>
      <c r="AC79" s="124">
        <f t="shared" si="56"/>
        <v>0</v>
      </c>
      <c r="AD79" s="124">
        <f t="shared" si="56"/>
        <v>0</v>
      </c>
      <c r="AE79" s="124">
        <f t="shared" si="56"/>
        <v>0</v>
      </c>
      <c r="AF79" s="124">
        <f t="shared" si="56"/>
        <v>0</v>
      </c>
      <c r="AG79" s="124">
        <f t="shared" si="56"/>
        <v>0</v>
      </c>
      <c r="AH79" s="124">
        <f t="shared" si="56"/>
        <v>0</v>
      </c>
      <c r="AI79" s="124">
        <f t="shared" si="56"/>
        <v>0</v>
      </c>
      <c r="AJ79" s="124">
        <f t="shared" si="56"/>
        <v>0</v>
      </c>
      <c r="AK79" s="124">
        <f t="shared" si="56"/>
        <v>0</v>
      </c>
    </row>
    <row r="80" spans="1:37" ht="25.5" x14ac:dyDescent="0.25">
      <c r="B80" s="215">
        <v>46</v>
      </c>
      <c r="C80" s="206" t="s">
        <v>351</v>
      </c>
      <c r="D80" s="181" t="s">
        <v>130</v>
      </c>
      <c r="E80" s="188">
        <f t="shared" si="7"/>
        <v>354</v>
      </c>
      <c r="F80" s="188">
        <f t="shared" si="8"/>
        <v>35</v>
      </c>
      <c r="G80" s="189">
        <f t="shared" si="1"/>
        <v>10.1</v>
      </c>
      <c r="H80" s="188"/>
      <c r="I80" s="188"/>
      <c r="J80" s="188"/>
      <c r="K80" s="188"/>
      <c r="L80" s="188">
        <v>354</v>
      </c>
      <c r="M80" s="188">
        <v>35</v>
      </c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</row>
    <row r="81" spans="2:37" ht="25.5" x14ac:dyDescent="0.25">
      <c r="B81" s="207">
        <v>47</v>
      </c>
      <c r="C81" s="206" t="s">
        <v>352</v>
      </c>
      <c r="D81" s="210" t="s">
        <v>242</v>
      </c>
      <c r="E81" s="188">
        <f t="shared" si="7"/>
        <v>0</v>
      </c>
      <c r="F81" s="188">
        <f t="shared" si="8"/>
        <v>0</v>
      </c>
      <c r="G81" s="189">
        <f t="shared" si="1"/>
        <v>0</v>
      </c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</row>
    <row r="82" spans="2:37" ht="25.5" x14ac:dyDescent="0.25">
      <c r="B82" s="215">
        <v>48</v>
      </c>
      <c r="C82" s="206" t="s">
        <v>353</v>
      </c>
      <c r="D82" s="181" t="s">
        <v>131</v>
      </c>
      <c r="E82" s="188">
        <f t="shared" si="7"/>
        <v>0</v>
      </c>
      <c r="F82" s="188">
        <f t="shared" si="8"/>
        <v>0</v>
      </c>
      <c r="G82" s="189">
        <f t="shared" si="1"/>
        <v>0</v>
      </c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</row>
    <row r="83" spans="2:37" x14ac:dyDescent="0.25">
      <c r="B83" s="215">
        <v>49</v>
      </c>
      <c r="C83" s="206" t="s">
        <v>354</v>
      </c>
      <c r="D83" s="181" t="s">
        <v>132</v>
      </c>
      <c r="E83" s="188">
        <f t="shared" si="7"/>
        <v>111</v>
      </c>
      <c r="F83" s="188">
        <f t="shared" si="8"/>
        <v>11</v>
      </c>
      <c r="G83" s="189">
        <f t="shared" si="1"/>
        <v>10.1</v>
      </c>
      <c r="H83" s="188"/>
      <c r="I83" s="188"/>
      <c r="J83" s="188"/>
      <c r="K83" s="188"/>
      <c r="L83" s="188">
        <v>111</v>
      </c>
      <c r="M83" s="188">
        <v>11</v>
      </c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</row>
    <row r="84" spans="2:37" x14ac:dyDescent="0.25">
      <c r="B84" s="216">
        <v>19</v>
      </c>
      <c r="C84" s="217" t="s">
        <v>355</v>
      </c>
      <c r="D84" s="211" t="s">
        <v>133</v>
      </c>
      <c r="E84" s="124">
        <f>SUM(E85:E113)</f>
        <v>0</v>
      </c>
      <c r="F84" s="124">
        <f>SUM(F85:F113)</f>
        <v>0</v>
      </c>
      <c r="G84" s="125">
        <f t="shared" si="1"/>
        <v>0</v>
      </c>
      <c r="H84" s="124">
        <f t="shared" ref="H84:AK84" si="57">SUM(H85:H113)</f>
        <v>0</v>
      </c>
      <c r="I84" s="124">
        <f t="shared" si="57"/>
        <v>0</v>
      </c>
      <c r="J84" s="124">
        <f t="shared" si="57"/>
        <v>0</v>
      </c>
      <c r="K84" s="124">
        <f t="shared" si="57"/>
        <v>0</v>
      </c>
      <c r="L84" s="124">
        <f t="shared" si="57"/>
        <v>0</v>
      </c>
      <c r="M84" s="124">
        <f t="shared" si="57"/>
        <v>0</v>
      </c>
      <c r="N84" s="124">
        <f t="shared" si="57"/>
        <v>0</v>
      </c>
      <c r="O84" s="124">
        <f t="shared" si="57"/>
        <v>0</v>
      </c>
      <c r="P84" s="124">
        <f t="shared" si="57"/>
        <v>0</v>
      </c>
      <c r="Q84" s="124">
        <f t="shared" si="57"/>
        <v>0</v>
      </c>
      <c r="R84" s="124">
        <f t="shared" si="57"/>
        <v>0</v>
      </c>
      <c r="S84" s="124">
        <f t="shared" si="57"/>
        <v>0</v>
      </c>
      <c r="T84" s="124">
        <f t="shared" si="57"/>
        <v>0</v>
      </c>
      <c r="U84" s="124">
        <f t="shared" si="57"/>
        <v>0</v>
      </c>
      <c r="V84" s="124">
        <f t="shared" si="57"/>
        <v>0</v>
      </c>
      <c r="W84" s="124">
        <f t="shared" si="57"/>
        <v>0</v>
      </c>
      <c r="X84" s="124">
        <f t="shared" si="57"/>
        <v>0</v>
      </c>
      <c r="Y84" s="124">
        <f t="shared" si="57"/>
        <v>0</v>
      </c>
      <c r="Z84" s="124">
        <f t="shared" si="57"/>
        <v>0</v>
      </c>
      <c r="AA84" s="124">
        <f t="shared" si="57"/>
        <v>0</v>
      </c>
      <c r="AB84" s="124">
        <f t="shared" si="57"/>
        <v>0</v>
      </c>
      <c r="AC84" s="124">
        <f t="shared" si="57"/>
        <v>0</v>
      </c>
      <c r="AD84" s="124">
        <f t="shared" si="57"/>
        <v>0</v>
      </c>
      <c r="AE84" s="124">
        <f t="shared" si="57"/>
        <v>0</v>
      </c>
      <c r="AF84" s="124">
        <f t="shared" si="57"/>
        <v>0</v>
      </c>
      <c r="AG84" s="124">
        <f t="shared" si="57"/>
        <v>0</v>
      </c>
      <c r="AH84" s="124">
        <f t="shared" si="57"/>
        <v>0</v>
      </c>
      <c r="AI84" s="124">
        <f t="shared" si="57"/>
        <v>0</v>
      </c>
      <c r="AJ84" s="124">
        <f t="shared" si="57"/>
        <v>0</v>
      </c>
      <c r="AK84" s="124">
        <f t="shared" si="57"/>
        <v>0</v>
      </c>
    </row>
    <row r="85" spans="2:37" x14ac:dyDescent="0.25">
      <c r="B85" s="215">
        <v>50</v>
      </c>
      <c r="C85" s="206" t="s">
        <v>356</v>
      </c>
      <c r="D85" s="181" t="s">
        <v>134</v>
      </c>
      <c r="E85" s="188">
        <f t="shared" si="7"/>
        <v>0</v>
      </c>
      <c r="F85" s="188">
        <f t="shared" si="8"/>
        <v>0</v>
      </c>
      <c r="G85" s="189">
        <f t="shared" ref="G85:G159" si="58">IF(F85=0,0,ROUND(E85/F85,1))</f>
        <v>0</v>
      </c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</row>
    <row r="86" spans="2:37" x14ac:dyDescent="0.25">
      <c r="B86" s="215">
        <v>51</v>
      </c>
      <c r="C86" s="206" t="s">
        <v>357</v>
      </c>
      <c r="D86" s="181" t="s">
        <v>135</v>
      </c>
      <c r="E86" s="188">
        <f t="shared" si="7"/>
        <v>0</v>
      </c>
      <c r="F86" s="188">
        <f t="shared" si="8"/>
        <v>0</v>
      </c>
      <c r="G86" s="189">
        <f t="shared" si="58"/>
        <v>0</v>
      </c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</row>
    <row r="87" spans="2:37" x14ac:dyDescent="0.25">
      <c r="B87" s="215">
        <v>52</v>
      </c>
      <c r="C87" s="206" t="s">
        <v>358</v>
      </c>
      <c r="D87" s="181" t="s">
        <v>136</v>
      </c>
      <c r="E87" s="188">
        <f t="shared" si="7"/>
        <v>0</v>
      </c>
      <c r="F87" s="188">
        <f t="shared" si="8"/>
        <v>0</v>
      </c>
      <c r="G87" s="189">
        <f t="shared" si="58"/>
        <v>0</v>
      </c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</row>
    <row r="88" spans="2:37" x14ac:dyDescent="0.25">
      <c r="B88" s="215">
        <v>53</v>
      </c>
      <c r="C88" s="206" t="s">
        <v>359</v>
      </c>
      <c r="D88" s="181" t="s">
        <v>360</v>
      </c>
      <c r="E88" s="188">
        <f t="shared" ref="E88:E99" si="59">H88+L88+N88+P88+J88+R88+T88+V88+X88+Z88+AB88+AD88+AF88+AH88+AJ88</f>
        <v>0</v>
      </c>
      <c r="F88" s="188">
        <f t="shared" ref="F88:F99" si="60">I88+M88+O88+Q88+K88+S88+U88+W88+Y88+AA88+AC88+AE88+AG88+AI88+AK88</f>
        <v>0</v>
      </c>
      <c r="G88" s="189">
        <f t="shared" si="58"/>
        <v>0</v>
      </c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</row>
    <row r="89" spans="2:37" x14ac:dyDescent="0.25">
      <c r="B89" s="215">
        <v>54</v>
      </c>
      <c r="C89" s="206" t="s">
        <v>361</v>
      </c>
      <c r="D89" s="181" t="s">
        <v>362</v>
      </c>
      <c r="E89" s="188">
        <f t="shared" si="59"/>
        <v>0</v>
      </c>
      <c r="F89" s="188">
        <f t="shared" si="60"/>
        <v>0</v>
      </c>
      <c r="G89" s="189">
        <f t="shared" si="58"/>
        <v>0</v>
      </c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</row>
    <row r="90" spans="2:37" x14ac:dyDescent="0.25">
      <c r="B90" s="215">
        <v>55</v>
      </c>
      <c r="C90" s="206" t="s">
        <v>363</v>
      </c>
      <c r="D90" s="181" t="s">
        <v>364</v>
      </c>
      <c r="E90" s="188">
        <f t="shared" si="59"/>
        <v>0</v>
      </c>
      <c r="F90" s="188">
        <f t="shared" si="60"/>
        <v>0</v>
      </c>
      <c r="G90" s="189">
        <f t="shared" si="58"/>
        <v>0</v>
      </c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</row>
    <row r="91" spans="2:37" x14ac:dyDescent="0.25">
      <c r="B91" s="215">
        <v>56</v>
      </c>
      <c r="C91" s="206" t="s">
        <v>365</v>
      </c>
      <c r="D91" s="181" t="s">
        <v>366</v>
      </c>
      <c r="E91" s="188">
        <f t="shared" si="59"/>
        <v>0</v>
      </c>
      <c r="F91" s="188">
        <f t="shared" si="60"/>
        <v>0</v>
      </c>
      <c r="G91" s="189">
        <f t="shared" si="58"/>
        <v>0</v>
      </c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</row>
    <row r="92" spans="2:37" x14ac:dyDescent="0.25">
      <c r="B92" s="215">
        <v>57</v>
      </c>
      <c r="C92" s="206" t="s">
        <v>367</v>
      </c>
      <c r="D92" s="181" t="s">
        <v>368</v>
      </c>
      <c r="E92" s="188">
        <f t="shared" si="59"/>
        <v>0</v>
      </c>
      <c r="F92" s="188">
        <f t="shared" si="60"/>
        <v>0</v>
      </c>
      <c r="G92" s="189">
        <f t="shared" si="58"/>
        <v>0</v>
      </c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</row>
    <row r="93" spans="2:37" x14ac:dyDescent="0.25">
      <c r="B93" s="215">
        <v>58</v>
      </c>
      <c r="C93" s="206" t="s">
        <v>369</v>
      </c>
      <c r="D93" s="181" t="s">
        <v>370</v>
      </c>
      <c r="E93" s="188">
        <f t="shared" si="59"/>
        <v>0</v>
      </c>
      <c r="F93" s="188">
        <f t="shared" si="60"/>
        <v>0</v>
      </c>
      <c r="G93" s="189">
        <f t="shared" si="58"/>
        <v>0</v>
      </c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</row>
    <row r="94" spans="2:37" x14ac:dyDescent="0.25">
      <c r="B94" s="215">
        <v>59</v>
      </c>
      <c r="C94" s="206" t="s">
        <v>371</v>
      </c>
      <c r="D94" s="181" t="s">
        <v>372</v>
      </c>
      <c r="E94" s="188">
        <f t="shared" si="59"/>
        <v>0</v>
      </c>
      <c r="F94" s="188">
        <f t="shared" si="60"/>
        <v>0</v>
      </c>
      <c r="G94" s="189">
        <f t="shared" si="58"/>
        <v>0</v>
      </c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</row>
    <row r="95" spans="2:37" ht="25.5" x14ac:dyDescent="0.25">
      <c r="B95" s="215">
        <v>60</v>
      </c>
      <c r="C95" s="206" t="s">
        <v>373</v>
      </c>
      <c r="D95" s="181" t="s">
        <v>374</v>
      </c>
      <c r="E95" s="188">
        <f t="shared" si="59"/>
        <v>0</v>
      </c>
      <c r="F95" s="188">
        <f t="shared" si="60"/>
        <v>0</v>
      </c>
      <c r="G95" s="189">
        <f t="shared" si="58"/>
        <v>0</v>
      </c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188"/>
    </row>
    <row r="96" spans="2:37" ht="25.5" x14ac:dyDescent="0.25">
      <c r="B96" s="215">
        <v>61</v>
      </c>
      <c r="C96" s="206" t="s">
        <v>375</v>
      </c>
      <c r="D96" s="181" t="s">
        <v>376</v>
      </c>
      <c r="E96" s="188">
        <f t="shared" si="59"/>
        <v>0</v>
      </c>
      <c r="F96" s="188">
        <f t="shared" si="60"/>
        <v>0</v>
      </c>
      <c r="G96" s="189">
        <f t="shared" si="58"/>
        <v>0</v>
      </c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</row>
    <row r="97" spans="2:37" ht="25.5" x14ac:dyDescent="0.25">
      <c r="B97" s="215">
        <v>62</v>
      </c>
      <c r="C97" s="206" t="s">
        <v>377</v>
      </c>
      <c r="D97" s="181" t="s">
        <v>378</v>
      </c>
      <c r="E97" s="188">
        <f t="shared" si="59"/>
        <v>0</v>
      </c>
      <c r="F97" s="188">
        <f t="shared" si="60"/>
        <v>0</v>
      </c>
      <c r="G97" s="189">
        <f t="shared" si="58"/>
        <v>0</v>
      </c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</row>
    <row r="98" spans="2:37" ht="25.5" x14ac:dyDescent="0.25">
      <c r="B98" s="215">
        <v>63</v>
      </c>
      <c r="C98" s="206" t="s">
        <v>379</v>
      </c>
      <c r="D98" s="181" t="s">
        <v>380</v>
      </c>
      <c r="E98" s="188">
        <f t="shared" si="59"/>
        <v>0</v>
      </c>
      <c r="F98" s="188">
        <f t="shared" si="60"/>
        <v>0</v>
      </c>
      <c r="G98" s="189">
        <f t="shared" si="58"/>
        <v>0</v>
      </c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</row>
    <row r="99" spans="2:37" ht="25.5" x14ac:dyDescent="0.25">
      <c r="B99" s="215">
        <v>64</v>
      </c>
      <c r="C99" s="206" t="s">
        <v>381</v>
      </c>
      <c r="D99" s="181" t="s">
        <v>382</v>
      </c>
      <c r="E99" s="188">
        <f t="shared" si="59"/>
        <v>0</v>
      </c>
      <c r="F99" s="188">
        <f t="shared" si="60"/>
        <v>0</v>
      </c>
      <c r="G99" s="189">
        <f t="shared" si="58"/>
        <v>0</v>
      </c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</row>
    <row r="100" spans="2:37" ht="25.5" x14ac:dyDescent="0.25">
      <c r="B100" s="207">
        <v>65</v>
      </c>
      <c r="C100" s="206" t="s">
        <v>383</v>
      </c>
      <c r="D100" s="210" t="s">
        <v>137</v>
      </c>
      <c r="E100" s="188">
        <f t="shared" ref="E100:E162" si="61">H100+L100+N100+P100+J100+R100+T100+V100+X100+Z100+AB100+AD100+AF100+AH100+AJ100</f>
        <v>0</v>
      </c>
      <c r="F100" s="188">
        <f t="shared" ref="F100:F162" si="62">I100+M100+O100+Q100+K100+S100+U100+W100+Y100+AA100+AC100+AE100+AG100+AI100+AK100</f>
        <v>0</v>
      </c>
      <c r="G100" s="189">
        <f t="shared" si="58"/>
        <v>0</v>
      </c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</row>
    <row r="101" spans="2:37" ht="25.5" x14ac:dyDescent="0.25">
      <c r="B101" s="215">
        <v>66</v>
      </c>
      <c r="C101" s="206" t="s">
        <v>384</v>
      </c>
      <c r="D101" s="181" t="s">
        <v>138</v>
      </c>
      <c r="E101" s="188">
        <f t="shared" si="61"/>
        <v>0</v>
      </c>
      <c r="F101" s="188">
        <f t="shared" si="62"/>
        <v>0</v>
      </c>
      <c r="G101" s="189">
        <f t="shared" si="58"/>
        <v>0</v>
      </c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</row>
    <row r="102" spans="2:37" ht="51" x14ac:dyDescent="0.25">
      <c r="B102" s="215">
        <v>67</v>
      </c>
      <c r="C102" s="206" t="s">
        <v>385</v>
      </c>
      <c r="D102" s="181" t="s">
        <v>255</v>
      </c>
      <c r="E102" s="188">
        <f t="shared" si="61"/>
        <v>0</v>
      </c>
      <c r="F102" s="188">
        <f t="shared" si="62"/>
        <v>0</v>
      </c>
      <c r="G102" s="189">
        <f t="shared" si="58"/>
        <v>0</v>
      </c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</row>
    <row r="103" spans="2:37" ht="51" x14ac:dyDescent="0.25">
      <c r="B103" s="215">
        <v>68</v>
      </c>
      <c r="C103" s="206" t="s">
        <v>386</v>
      </c>
      <c r="D103" s="181" t="s">
        <v>256</v>
      </c>
      <c r="E103" s="188">
        <f t="shared" si="61"/>
        <v>0</v>
      </c>
      <c r="F103" s="188">
        <f t="shared" si="62"/>
        <v>0</v>
      </c>
      <c r="G103" s="189">
        <f t="shared" si="58"/>
        <v>0</v>
      </c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</row>
    <row r="104" spans="2:37" ht="51" x14ac:dyDescent="0.25">
      <c r="B104" s="215">
        <v>69</v>
      </c>
      <c r="C104" s="206" t="s">
        <v>387</v>
      </c>
      <c r="D104" s="181" t="s">
        <v>257</v>
      </c>
      <c r="E104" s="188">
        <f t="shared" si="61"/>
        <v>0</v>
      </c>
      <c r="F104" s="188">
        <f t="shared" si="62"/>
        <v>0</v>
      </c>
      <c r="G104" s="189">
        <f t="shared" si="58"/>
        <v>0</v>
      </c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</row>
    <row r="105" spans="2:37" ht="51" x14ac:dyDescent="0.25">
      <c r="B105" s="215">
        <v>70</v>
      </c>
      <c r="C105" s="206" t="s">
        <v>388</v>
      </c>
      <c r="D105" s="181" t="s">
        <v>258</v>
      </c>
      <c r="E105" s="188">
        <f t="shared" si="61"/>
        <v>0</v>
      </c>
      <c r="F105" s="188">
        <f t="shared" si="62"/>
        <v>0</v>
      </c>
      <c r="G105" s="189">
        <f t="shared" si="58"/>
        <v>0</v>
      </c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</row>
    <row r="106" spans="2:37" ht="51" x14ac:dyDescent="0.25">
      <c r="B106" s="215">
        <v>71</v>
      </c>
      <c r="C106" s="206" t="s">
        <v>389</v>
      </c>
      <c r="D106" s="181" t="s">
        <v>259</v>
      </c>
      <c r="E106" s="188">
        <f t="shared" si="61"/>
        <v>0</v>
      </c>
      <c r="F106" s="188">
        <f t="shared" si="62"/>
        <v>0</v>
      </c>
      <c r="G106" s="189">
        <f t="shared" si="58"/>
        <v>0</v>
      </c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</row>
    <row r="107" spans="2:37" ht="51" x14ac:dyDescent="0.25">
      <c r="B107" s="207">
        <v>72</v>
      </c>
      <c r="C107" s="206" t="s">
        <v>390</v>
      </c>
      <c r="D107" s="210" t="s">
        <v>260</v>
      </c>
      <c r="E107" s="188">
        <f t="shared" si="61"/>
        <v>0</v>
      </c>
      <c r="F107" s="188">
        <f t="shared" si="62"/>
        <v>0</v>
      </c>
      <c r="G107" s="189">
        <f t="shared" si="58"/>
        <v>0</v>
      </c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</row>
    <row r="108" spans="2:37" ht="51" x14ac:dyDescent="0.25">
      <c r="B108" s="215">
        <v>73</v>
      </c>
      <c r="C108" s="206" t="s">
        <v>391</v>
      </c>
      <c r="D108" s="181" t="s">
        <v>261</v>
      </c>
      <c r="E108" s="188">
        <f t="shared" si="61"/>
        <v>0</v>
      </c>
      <c r="F108" s="188">
        <f t="shared" si="62"/>
        <v>0</v>
      </c>
      <c r="G108" s="189">
        <f t="shared" si="58"/>
        <v>0</v>
      </c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</row>
    <row r="109" spans="2:37" ht="51" x14ac:dyDescent="0.25">
      <c r="B109" s="215">
        <v>74</v>
      </c>
      <c r="C109" s="206" t="s">
        <v>392</v>
      </c>
      <c r="D109" s="181" t="s">
        <v>262</v>
      </c>
      <c r="E109" s="188">
        <f t="shared" si="61"/>
        <v>0</v>
      </c>
      <c r="F109" s="188">
        <f t="shared" si="62"/>
        <v>0</v>
      </c>
      <c r="G109" s="189">
        <f t="shared" si="58"/>
        <v>0</v>
      </c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  <c r="AK109" s="188"/>
    </row>
    <row r="110" spans="2:37" ht="51" x14ac:dyDescent="0.25">
      <c r="B110" s="215">
        <v>75</v>
      </c>
      <c r="C110" s="206" t="s">
        <v>393</v>
      </c>
      <c r="D110" s="181" t="s">
        <v>394</v>
      </c>
      <c r="E110" s="188">
        <f t="shared" si="61"/>
        <v>0</v>
      </c>
      <c r="F110" s="188">
        <f t="shared" si="62"/>
        <v>0</v>
      </c>
      <c r="G110" s="189">
        <f t="shared" si="58"/>
        <v>0</v>
      </c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</row>
    <row r="111" spans="2:37" ht="51" x14ac:dyDescent="0.25">
      <c r="B111" s="215">
        <v>76</v>
      </c>
      <c r="C111" s="206" t="s">
        <v>395</v>
      </c>
      <c r="D111" s="181" t="s">
        <v>396</v>
      </c>
      <c r="E111" s="188">
        <f t="shared" si="61"/>
        <v>0</v>
      </c>
      <c r="F111" s="188">
        <f t="shared" si="62"/>
        <v>0</v>
      </c>
      <c r="G111" s="189">
        <f t="shared" si="58"/>
        <v>0</v>
      </c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  <c r="AK111" s="188"/>
    </row>
    <row r="112" spans="2:37" ht="63.75" x14ac:dyDescent="0.25">
      <c r="B112" s="215">
        <v>77</v>
      </c>
      <c r="C112" s="206" t="s">
        <v>397</v>
      </c>
      <c r="D112" s="181" t="s">
        <v>398</v>
      </c>
      <c r="E112" s="188">
        <f t="shared" si="61"/>
        <v>0</v>
      </c>
      <c r="F112" s="188">
        <f t="shared" si="62"/>
        <v>0</v>
      </c>
      <c r="G112" s="189">
        <f t="shared" si="58"/>
        <v>0</v>
      </c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188"/>
      <c r="AK112" s="188"/>
    </row>
    <row r="113" spans="2:37" ht="63.75" x14ac:dyDescent="0.25">
      <c r="B113" s="215">
        <v>78</v>
      </c>
      <c r="C113" s="206" t="s">
        <v>399</v>
      </c>
      <c r="D113" s="181" t="s">
        <v>400</v>
      </c>
      <c r="E113" s="188">
        <f t="shared" si="61"/>
        <v>0</v>
      </c>
      <c r="F113" s="188">
        <f t="shared" si="62"/>
        <v>0</v>
      </c>
      <c r="G113" s="189">
        <f t="shared" si="58"/>
        <v>0</v>
      </c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88"/>
    </row>
    <row r="114" spans="2:37" x14ac:dyDescent="0.25">
      <c r="B114" s="221">
        <v>20</v>
      </c>
      <c r="C114" s="217" t="s">
        <v>401</v>
      </c>
      <c r="D114" s="182" t="s">
        <v>141</v>
      </c>
      <c r="E114" s="124">
        <f t="shared" ref="E114:F114" si="63">SUM(E115:E120)</f>
        <v>0</v>
      </c>
      <c r="F114" s="124">
        <f t="shared" si="63"/>
        <v>0</v>
      </c>
      <c r="G114" s="125">
        <f t="shared" si="58"/>
        <v>0</v>
      </c>
      <c r="H114" s="124">
        <f t="shared" ref="H114" si="64">SUM(H115:H120)</f>
        <v>0</v>
      </c>
      <c r="I114" s="124">
        <f t="shared" ref="I114" si="65">SUM(I115:I120)</f>
        <v>0</v>
      </c>
      <c r="J114" s="124">
        <f t="shared" ref="J114:AK114" si="66">SUM(J115:J120)</f>
        <v>0</v>
      </c>
      <c r="K114" s="124">
        <f t="shared" si="66"/>
        <v>0</v>
      </c>
      <c r="L114" s="124">
        <f t="shared" si="66"/>
        <v>0</v>
      </c>
      <c r="M114" s="124">
        <f t="shared" si="66"/>
        <v>0</v>
      </c>
      <c r="N114" s="124">
        <f t="shared" si="66"/>
        <v>0</v>
      </c>
      <c r="O114" s="124">
        <f t="shared" si="66"/>
        <v>0</v>
      </c>
      <c r="P114" s="124">
        <f t="shared" si="66"/>
        <v>0</v>
      </c>
      <c r="Q114" s="124">
        <f t="shared" si="66"/>
        <v>0</v>
      </c>
      <c r="R114" s="124">
        <f t="shared" si="66"/>
        <v>0</v>
      </c>
      <c r="S114" s="124">
        <f t="shared" si="66"/>
        <v>0</v>
      </c>
      <c r="T114" s="124">
        <f t="shared" si="66"/>
        <v>0</v>
      </c>
      <c r="U114" s="124">
        <f t="shared" si="66"/>
        <v>0</v>
      </c>
      <c r="V114" s="124">
        <f t="shared" si="66"/>
        <v>0</v>
      </c>
      <c r="W114" s="124">
        <f t="shared" si="66"/>
        <v>0</v>
      </c>
      <c r="X114" s="124">
        <f t="shared" si="66"/>
        <v>0</v>
      </c>
      <c r="Y114" s="124">
        <f t="shared" si="66"/>
        <v>0</v>
      </c>
      <c r="Z114" s="124">
        <f t="shared" si="66"/>
        <v>0</v>
      </c>
      <c r="AA114" s="124">
        <f t="shared" si="66"/>
        <v>0</v>
      </c>
      <c r="AB114" s="124">
        <f t="shared" si="66"/>
        <v>0</v>
      </c>
      <c r="AC114" s="124">
        <f t="shared" si="66"/>
        <v>0</v>
      </c>
      <c r="AD114" s="124">
        <f t="shared" si="66"/>
        <v>0</v>
      </c>
      <c r="AE114" s="124">
        <f t="shared" si="66"/>
        <v>0</v>
      </c>
      <c r="AF114" s="124">
        <f t="shared" si="66"/>
        <v>0</v>
      </c>
      <c r="AG114" s="124">
        <f t="shared" si="66"/>
        <v>0</v>
      </c>
      <c r="AH114" s="124">
        <f t="shared" si="66"/>
        <v>0</v>
      </c>
      <c r="AI114" s="124">
        <f t="shared" si="66"/>
        <v>0</v>
      </c>
      <c r="AJ114" s="124">
        <f t="shared" si="66"/>
        <v>0</v>
      </c>
      <c r="AK114" s="124">
        <f t="shared" si="66"/>
        <v>0</v>
      </c>
    </row>
    <row r="115" spans="2:37" x14ac:dyDescent="0.25">
      <c r="B115" s="215">
        <v>79</v>
      </c>
      <c r="C115" s="206" t="s">
        <v>402</v>
      </c>
      <c r="D115" s="181" t="s">
        <v>142</v>
      </c>
      <c r="E115" s="188">
        <f t="shared" si="61"/>
        <v>0</v>
      </c>
      <c r="F115" s="188">
        <f t="shared" si="62"/>
        <v>0</v>
      </c>
      <c r="G115" s="189">
        <f t="shared" si="58"/>
        <v>0</v>
      </c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</row>
    <row r="116" spans="2:37" ht="38.25" x14ac:dyDescent="0.25">
      <c r="B116" s="215">
        <v>80</v>
      </c>
      <c r="C116" s="206" t="s">
        <v>403</v>
      </c>
      <c r="D116" s="181" t="s">
        <v>143</v>
      </c>
      <c r="E116" s="188">
        <f t="shared" si="61"/>
        <v>0</v>
      </c>
      <c r="F116" s="188">
        <f t="shared" si="62"/>
        <v>0</v>
      </c>
      <c r="G116" s="189">
        <f t="shared" si="58"/>
        <v>0</v>
      </c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</row>
    <row r="117" spans="2:37" ht="38.25" x14ac:dyDescent="0.25">
      <c r="B117" s="207">
        <v>81</v>
      </c>
      <c r="C117" s="206" t="s">
        <v>404</v>
      </c>
      <c r="D117" s="210" t="s">
        <v>144</v>
      </c>
      <c r="E117" s="188">
        <f t="shared" si="61"/>
        <v>0</v>
      </c>
      <c r="F117" s="188">
        <f t="shared" si="62"/>
        <v>0</v>
      </c>
      <c r="G117" s="189">
        <f t="shared" si="58"/>
        <v>0</v>
      </c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</row>
    <row r="118" spans="2:37" ht="38.25" x14ac:dyDescent="0.25">
      <c r="B118" s="215">
        <v>82</v>
      </c>
      <c r="C118" s="206" t="s">
        <v>405</v>
      </c>
      <c r="D118" s="181" t="s">
        <v>145</v>
      </c>
      <c r="E118" s="188">
        <f t="shared" si="61"/>
        <v>0</v>
      </c>
      <c r="F118" s="188">
        <f t="shared" si="62"/>
        <v>0</v>
      </c>
      <c r="G118" s="189">
        <f t="shared" si="58"/>
        <v>0</v>
      </c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</row>
    <row r="119" spans="2:37" ht="38.25" x14ac:dyDescent="0.25">
      <c r="B119" s="207">
        <v>83</v>
      </c>
      <c r="C119" s="206" t="s">
        <v>406</v>
      </c>
      <c r="D119" s="210" t="s">
        <v>146</v>
      </c>
      <c r="E119" s="188">
        <f t="shared" si="61"/>
        <v>0</v>
      </c>
      <c r="F119" s="188">
        <f t="shared" si="62"/>
        <v>0</v>
      </c>
      <c r="G119" s="189">
        <f t="shared" si="58"/>
        <v>0</v>
      </c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</row>
    <row r="120" spans="2:37" x14ac:dyDescent="0.25">
      <c r="B120" s="215">
        <v>84</v>
      </c>
      <c r="C120" s="206" t="s">
        <v>407</v>
      </c>
      <c r="D120" s="181" t="s">
        <v>243</v>
      </c>
      <c r="E120" s="188">
        <f t="shared" si="61"/>
        <v>0</v>
      </c>
      <c r="F120" s="188">
        <f t="shared" si="62"/>
        <v>0</v>
      </c>
      <c r="G120" s="189">
        <f t="shared" si="58"/>
        <v>0</v>
      </c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</row>
    <row r="121" spans="2:37" x14ac:dyDescent="0.25">
      <c r="B121" s="221">
        <v>21</v>
      </c>
      <c r="C121" s="217" t="s">
        <v>408</v>
      </c>
      <c r="D121" s="182" t="s">
        <v>147</v>
      </c>
      <c r="E121" s="124">
        <f t="shared" ref="E121:F121" si="67">SUM(E122:E127)</f>
        <v>0</v>
      </c>
      <c r="F121" s="124">
        <f t="shared" si="67"/>
        <v>0</v>
      </c>
      <c r="G121" s="125">
        <f t="shared" si="58"/>
        <v>0</v>
      </c>
      <c r="H121" s="124">
        <f t="shared" ref="H121" si="68">SUM(H122:H127)</f>
        <v>0</v>
      </c>
      <c r="I121" s="124">
        <f t="shared" ref="I121" si="69">SUM(I122:I127)</f>
        <v>0</v>
      </c>
      <c r="J121" s="124">
        <f t="shared" ref="J121:AK121" si="70">SUM(J122:J127)</f>
        <v>0</v>
      </c>
      <c r="K121" s="124">
        <f t="shared" si="70"/>
        <v>0</v>
      </c>
      <c r="L121" s="124">
        <f t="shared" si="70"/>
        <v>0</v>
      </c>
      <c r="M121" s="124">
        <f t="shared" si="70"/>
        <v>0</v>
      </c>
      <c r="N121" s="124">
        <f t="shared" si="70"/>
        <v>0</v>
      </c>
      <c r="O121" s="124">
        <f t="shared" si="70"/>
        <v>0</v>
      </c>
      <c r="P121" s="124">
        <f t="shared" si="70"/>
        <v>0</v>
      </c>
      <c r="Q121" s="124">
        <f t="shared" si="70"/>
        <v>0</v>
      </c>
      <c r="R121" s="124">
        <f t="shared" si="70"/>
        <v>0</v>
      </c>
      <c r="S121" s="124">
        <f t="shared" si="70"/>
        <v>0</v>
      </c>
      <c r="T121" s="124">
        <f t="shared" si="70"/>
        <v>0</v>
      </c>
      <c r="U121" s="124">
        <f t="shared" si="70"/>
        <v>0</v>
      </c>
      <c r="V121" s="124">
        <f t="shared" si="70"/>
        <v>0</v>
      </c>
      <c r="W121" s="124">
        <f t="shared" si="70"/>
        <v>0</v>
      </c>
      <c r="X121" s="124">
        <f t="shared" si="70"/>
        <v>0</v>
      </c>
      <c r="Y121" s="124">
        <f t="shared" si="70"/>
        <v>0</v>
      </c>
      <c r="Z121" s="124">
        <f t="shared" si="70"/>
        <v>0</v>
      </c>
      <c r="AA121" s="124">
        <f t="shared" si="70"/>
        <v>0</v>
      </c>
      <c r="AB121" s="124">
        <f t="shared" si="70"/>
        <v>0</v>
      </c>
      <c r="AC121" s="124">
        <f t="shared" si="70"/>
        <v>0</v>
      </c>
      <c r="AD121" s="124">
        <f t="shared" si="70"/>
        <v>0</v>
      </c>
      <c r="AE121" s="124">
        <f t="shared" si="70"/>
        <v>0</v>
      </c>
      <c r="AF121" s="124">
        <f t="shared" si="70"/>
        <v>0</v>
      </c>
      <c r="AG121" s="124">
        <f t="shared" si="70"/>
        <v>0</v>
      </c>
      <c r="AH121" s="124">
        <f t="shared" si="70"/>
        <v>0</v>
      </c>
      <c r="AI121" s="124">
        <f t="shared" si="70"/>
        <v>0</v>
      </c>
      <c r="AJ121" s="124">
        <f t="shared" si="70"/>
        <v>0</v>
      </c>
      <c r="AK121" s="124">
        <f t="shared" si="70"/>
        <v>0</v>
      </c>
    </row>
    <row r="122" spans="2:37" x14ac:dyDescent="0.25">
      <c r="B122" s="215">
        <v>85</v>
      </c>
      <c r="C122" s="206" t="s">
        <v>409</v>
      </c>
      <c r="D122" s="181" t="s">
        <v>148</v>
      </c>
      <c r="E122" s="188">
        <f t="shared" si="61"/>
        <v>0</v>
      </c>
      <c r="F122" s="188">
        <f t="shared" si="62"/>
        <v>0</v>
      </c>
      <c r="G122" s="189">
        <f t="shared" si="58"/>
        <v>0</v>
      </c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</row>
    <row r="123" spans="2:37" x14ac:dyDescent="0.25">
      <c r="B123" s="215">
        <v>86</v>
      </c>
      <c r="C123" s="206" t="s">
        <v>410</v>
      </c>
      <c r="D123" s="181" t="s">
        <v>149</v>
      </c>
      <c r="E123" s="188">
        <f t="shared" si="61"/>
        <v>0</v>
      </c>
      <c r="F123" s="188">
        <f t="shared" si="62"/>
        <v>0</v>
      </c>
      <c r="G123" s="189">
        <f t="shared" si="58"/>
        <v>0</v>
      </c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</row>
    <row r="124" spans="2:37" x14ac:dyDescent="0.25">
      <c r="B124" s="215">
        <v>87</v>
      </c>
      <c r="C124" s="206" t="s">
        <v>411</v>
      </c>
      <c r="D124" s="181" t="s">
        <v>150</v>
      </c>
      <c r="E124" s="188">
        <f t="shared" si="61"/>
        <v>0</v>
      </c>
      <c r="F124" s="188">
        <f t="shared" si="62"/>
        <v>0</v>
      </c>
      <c r="G124" s="189">
        <f t="shared" si="58"/>
        <v>0</v>
      </c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8"/>
      <c r="AJ124" s="188"/>
      <c r="AK124" s="188"/>
    </row>
    <row r="125" spans="2:37" x14ac:dyDescent="0.25">
      <c r="B125" s="207">
        <v>88</v>
      </c>
      <c r="C125" s="206" t="s">
        <v>412</v>
      </c>
      <c r="D125" s="210" t="s">
        <v>151</v>
      </c>
      <c r="E125" s="188">
        <f t="shared" si="61"/>
        <v>0</v>
      </c>
      <c r="F125" s="188">
        <f t="shared" si="62"/>
        <v>0</v>
      </c>
      <c r="G125" s="189">
        <f t="shared" si="58"/>
        <v>0</v>
      </c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  <c r="AF125" s="188"/>
      <c r="AG125" s="188"/>
      <c r="AH125" s="188"/>
      <c r="AI125" s="188"/>
      <c r="AJ125" s="188"/>
      <c r="AK125" s="188"/>
    </row>
    <row r="126" spans="2:37" x14ac:dyDescent="0.25">
      <c r="B126" s="215">
        <v>89</v>
      </c>
      <c r="C126" s="206" t="s">
        <v>413</v>
      </c>
      <c r="D126" s="181" t="s">
        <v>152</v>
      </c>
      <c r="E126" s="188">
        <f t="shared" si="61"/>
        <v>0</v>
      </c>
      <c r="F126" s="188">
        <f t="shared" si="62"/>
        <v>0</v>
      </c>
      <c r="G126" s="189">
        <f t="shared" si="58"/>
        <v>0</v>
      </c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  <c r="AF126" s="188"/>
      <c r="AG126" s="188"/>
      <c r="AH126" s="188"/>
      <c r="AI126" s="188"/>
      <c r="AJ126" s="188"/>
      <c r="AK126" s="188"/>
    </row>
    <row r="127" spans="2:37" x14ac:dyDescent="0.25">
      <c r="B127" s="207">
        <v>90</v>
      </c>
      <c r="C127" s="206" t="s">
        <v>414</v>
      </c>
      <c r="D127" s="210" t="s">
        <v>244</v>
      </c>
      <c r="E127" s="188">
        <f t="shared" si="61"/>
        <v>0</v>
      </c>
      <c r="F127" s="188">
        <f t="shared" si="62"/>
        <v>0</v>
      </c>
      <c r="G127" s="189">
        <f t="shared" si="58"/>
        <v>0</v>
      </c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/>
      <c r="AF127" s="188"/>
      <c r="AG127" s="188"/>
      <c r="AH127" s="188"/>
      <c r="AI127" s="188"/>
      <c r="AJ127" s="188"/>
      <c r="AK127" s="188"/>
    </row>
    <row r="128" spans="2:37" x14ac:dyDescent="0.25">
      <c r="B128" s="216">
        <v>22</v>
      </c>
      <c r="C128" s="217" t="s">
        <v>415</v>
      </c>
      <c r="D128" s="211" t="s">
        <v>153</v>
      </c>
      <c r="E128" s="124">
        <f t="shared" ref="E128:F128" si="71">SUM(E129:E130)</f>
        <v>354</v>
      </c>
      <c r="F128" s="124">
        <f t="shared" si="71"/>
        <v>35</v>
      </c>
      <c r="G128" s="125">
        <f t="shared" si="58"/>
        <v>10.1</v>
      </c>
      <c r="H128" s="124">
        <f t="shared" ref="H128" si="72">SUM(H129:H130)</f>
        <v>0</v>
      </c>
      <c r="I128" s="124">
        <f t="shared" ref="I128" si="73">SUM(I129:I130)</f>
        <v>0</v>
      </c>
      <c r="J128" s="124">
        <f t="shared" ref="J128:AK128" si="74">SUM(J129:J130)</f>
        <v>0</v>
      </c>
      <c r="K128" s="124">
        <f t="shared" si="74"/>
        <v>0</v>
      </c>
      <c r="L128" s="124">
        <f t="shared" si="74"/>
        <v>354</v>
      </c>
      <c r="M128" s="124">
        <f t="shared" si="74"/>
        <v>35</v>
      </c>
      <c r="N128" s="124">
        <f t="shared" si="74"/>
        <v>0</v>
      </c>
      <c r="O128" s="124">
        <f t="shared" si="74"/>
        <v>0</v>
      </c>
      <c r="P128" s="124">
        <f t="shared" si="74"/>
        <v>0</v>
      </c>
      <c r="Q128" s="124">
        <f t="shared" si="74"/>
        <v>0</v>
      </c>
      <c r="R128" s="124">
        <f t="shared" si="74"/>
        <v>0</v>
      </c>
      <c r="S128" s="124">
        <f t="shared" si="74"/>
        <v>0</v>
      </c>
      <c r="T128" s="124">
        <f t="shared" si="74"/>
        <v>0</v>
      </c>
      <c r="U128" s="124">
        <f t="shared" si="74"/>
        <v>0</v>
      </c>
      <c r="V128" s="124">
        <f t="shared" si="74"/>
        <v>0</v>
      </c>
      <c r="W128" s="124">
        <f t="shared" si="74"/>
        <v>0</v>
      </c>
      <c r="X128" s="124">
        <f t="shared" si="74"/>
        <v>0</v>
      </c>
      <c r="Y128" s="124">
        <f t="shared" si="74"/>
        <v>0</v>
      </c>
      <c r="Z128" s="124">
        <f t="shared" si="74"/>
        <v>0</v>
      </c>
      <c r="AA128" s="124">
        <f t="shared" si="74"/>
        <v>0</v>
      </c>
      <c r="AB128" s="124">
        <f t="shared" si="74"/>
        <v>0</v>
      </c>
      <c r="AC128" s="124">
        <f t="shared" si="74"/>
        <v>0</v>
      </c>
      <c r="AD128" s="124">
        <f t="shared" si="74"/>
        <v>0</v>
      </c>
      <c r="AE128" s="124">
        <f t="shared" si="74"/>
        <v>0</v>
      </c>
      <c r="AF128" s="124">
        <f t="shared" si="74"/>
        <v>0</v>
      </c>
      <c r="AG128" s="124">
        <f t="shared" si="74"/>
        <v>0</v>
      </c>
      <c r="AH128" s="124">
        <f t="shared" si="74"/>
        <v>0</v>
      </c>
      <c r="AI128" s="124">
        <f t="shared" si="74"/>
        <v>0</v>
      </c>
      <c r="AJ128" s="124">
        <f t="shared" si="74"/>
        <v>0</v>
      </c>
      <c r="AK128" s="124">
        <f t="shared" si="74"/>
        <v>0</v>
      </c>
    </row>
    <row r="129" spans="1:37" ht="25.5" x14ac:dyDescent="0.25">
      <c r="B129" s="207">
        <v>91</v>
      </c>
      <c r="C129" s="206" t="s">
        <v>416</v>
      </c>
      <c r="D129" s="210" t="s">
        <v>154</v>
      </c>
      <c r="E129" s="188">
        <f t="shared" si="61"/>
        <v>0</v>
      </c>
      <c r="F129" s="188">
        <f t="shared" si="62"/>
        <v>0</v>
      </c>
      <c r="G129" s="189">
        <f t="shared" si="58"/>
        <v>0</v>
      </c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/>
      <c r="AF129" s="188"/>
      <c r="AG129" s="188"/>
      <c r="AH129" s="188"/>
      <c r="AI129" s="188"/>
      <c r="AJ129" s="188"/>
      <c r="AK129" s="188"/>
    </row>
    <row r="130" spans="1:37" x14ac:dyDescent="0.25">
      <c r="B130" s="215">
        <v>92</v>
      </c>
      <c r="C130" s="206" t="s">
        <v>417</v>
      </c>
      <c r="D130" s="181" t="s">
        <v>155</v>
      </c>
      <c r="E130" s="188">
        <f t="shared" si="61"/>
        <v>354</v>
      </c>
      <c r="F130" s="188">
        <f t="shared" si="62"/>
        <v>35</v>
      </c>
      <c r="G130" s="189">
        <f t="shared" si="58"/>
        <v>10.1</v>
      </c>
      <c r="H130" s="188"/>
      <c r="I130" s="188"/>
      <c r="J130" s="188"/>
      <c r="K130" s="188"/>
      <c r="L130" s="188">
        <v>354</v>
      </c>
      <c r="M130" s="188">
        <v>35</v>
      </c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188"/>
      <c r="AK130" s="188"/>
    </row>
    <row r="131" spans="1:37" x14ac:dyDescent="0.25">
      <c r="B131" s="221">
        <v>23</v>
      </c>
      <c r="C131" s="217" t="s">
        <v>418</v>
      </c>
      <c r="D131" s="182" t="s">
        <v>156</v>
      </c>
      <c r="E131" s="124">
        <f t="shared" ref="E131:F131" si="75">E132</f>
        <v>0</v>
      </c>
      <c r="F131" s="124">
        <f t="shared" si="75"/>
        <v>0</v>
      </c>
      <c r="G131" s="125">
        <f t="shared" si="58"/>
        <v>0</v>
      </c>
      <c r="H131" s="124">
        <f t="shared" ref="H131:AK131" si="76">H132</f>
        <v>0</v>
      </c>
      <c r="I131" s="124">
        <f t="shared" si="76"/>
        <v>0</v>
      </c>
      <c r="J131" s="124">
        <f t="shared" si="76"/>
        <v>0</v>
      </c>
      <c r="K131" s="124">
        <f t="shared" si="76"/>
        <v>0</v>
      </c>
      <c r="L131" s="124">
        <f t="shared" si="76"/>
        <v>0</v>
      </c>
      <c r="M131" s="124">
        <f t="shared" si="76"/>
        <v>0</v>
      </c>
      <c r="N131" s="124">
        <f t="shared" si="76"/>
        <v>0</v>
      </c>
      <c r="O131" s="124">
        <f t="shared" si="76"/>
        <v>0</v>
      </c>
      <c r="P131" s="124">
        <f t="shared" si="76"/>
        <v>0</v>
      </c>
      <c r="Q131" s="124">
        <f t="shared" si="76"/>
        <v>0</v>
      </c>
      <c r="R131" s="124">
        <f t="shared" si="76"/>
        <v>0</v>
      </c>
      <c r="S131" s="124">
        <f t="shared" si="76"/>
        <v>0</v>
      </c>
      <c r="T131" s="124">
        <f t="shared" si="76"/>
        <v>0</v>
      </c>
      <c r="U131" s="124">
        <f t="shared" si="76"/>
        <v>0</v>
      </c>
      <c r="V131" s="124">
        <f t="shared" si="76"/>
        <v>0</v>
      </c>
      <c r="W131" s="124">
        <f t="shared" si="76"/>
        <v>0</v>
      </c>
      <c r="X131" s="124">
        <f t="shared" si="76"/>
        <v>0</v>
      </c>
      <c r="Y131" s="124">
        <f t="shared" si="76"/>
        <v>0</v>
      </c>
      <c r="Z131" s="124">
        <f t="shared" si="76"/>
        <v>0</v>
      </c>
      <c r="AA131" s="124">
        <f t="shared" si="76"/>
        <v>0</v>
      </c>
      <c r="AB131" s="124">
        <f t="shared" si="76"/>
        <v>0</v>
      </c>
      <c r="AC131" s="124">
        <f t="shared" si="76"/>
        <v>0</v>
      </c>
      <c r="AD131" s="124">
        <f t="shared" si="76"/>
        <v>0</v>
      </c>
      <c r="AE131" s="124">
        <f t="shared" si="76"/>
        <v>0</v>
      </c>
      <c r="AF131" s="124">
        <f t="shared" si="76"/>
        <v>0</v>
      </c>
      <c r="AG131" s="124">
        <f t="shared" si="76"/>
        <v>0</v>
      </c>
      <c r="AH131" s="124">
        <f t="shared" si="76"/>
        <v>0</v>
      </c>
      <c r="AI131" s="124">
        <f t="shared" si="76"/>
        <v>0</v>
      </c>
      <c r="AJ131" s="124">
        <f t="shared" si="76"/>
        <v>0</v>
      </c>
      <c r="AK131" s="124">
        <f t="shared" si="76"/>
        <v>0</v>
      </c>
    </row>
    <row r="132" spans="1:37" x14ac:dyDescent="0.25">
      <c r="B132" s="215">
        <v>93</v>
      </c>
      <c r="C132" s="206" t="s">
        <v>419</v>
      </c>
      <c r="D132" s="181" t="s">
        <v>157</v>
      </c>
      <c r="E132" s="188">
        <f t="shared" si="61"/>
        <v>0</v>
      </c>
      <c r="F132" s="188">
        <f t="shared" si="62"/>
        <v>0</v>
      </c>
      <c r="G132" s="189">
        <f t="shared" si="58"/>
        <v>0</v>
      </c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188"/>
      <c r="AK132" s="188"/>
    </row>
    <row r="133" spans="1:37" x14ac:dyDescent="0.25">
      <c r="B133" s="216">
        <v>24</v>
      </c>
      <c r="C133" s="217" t="s">
        <v>420</v>
      </c>
      <c r="D133" s="211" t="s">
        <v>158</v>
      </c>
      <c r="E133" s="124">
        <f t="shared" ref="E133:F133" si="77">E134</f>
        <v>0</v>
      </c>
      <c r="F133" s="124">
        <f t="shared" si="77"/>
        <v>0</v>
      </c>
      <c r="G133" s="125">
        <f t="shared" si="58"/>
        <v>0</v>
      </c>
      <c r="H133" s="124">
        <f t="shared" ref="H133:AK133" si="78">H134</f>
        <v>0</v>
      </c>
      <c r="I133" s="124">
        <f t="shared" si="78"/>
        <v>0</v>
      </c>
      <c r="J133" s="124">
        <f t="shared" si="78"/>
        <v>0</v>
      </c>
      <c r="K133" s="124">
        <f t="shared" si="78"/>
        <v>0</v>
      </c>
      <c r="L133" s="124">
        <f t="shared" si="78"/>
        <v>0</v>
      </c>
      <c r="M133" s="124">
        <f t="shared" si="78"/>
        <v>0</v>
      </c>
      <c r="N133" s="124">
        <f t="shared" si="78"/>
        <v>0</v>
      </c>
      <c r="O133" s="124">
        <f t="shared" si="78"/>
        <v>0</v>
      </c>
      <c r="P133" s="124">
        <f t="shared" si="78"/>
        <v>0</v>
      </c>
      <c r="Q133" s="124">
        <f t="shared" si="78"/>
        <v>0</v>
      </c>
      <c r="R133" s="124">
        <f t="shared" si="78"/>
        <v>0</v>
      </c>
      <c r="S133" s="124">
        <f t="shared" si="78"/>
        <v>0</v>
      </c>
      <c r="T133" s="124">
        <f t="shared" si="78"/>
        <v>0</v>
      </c>
      <c r="U133" s="124">
        <f t="shared" si="78"/>
        <v>0</v>
      </c>
      <c r="V133" s="124">
        <f t="shared" si="78"/>
        <v>0</v>
      </c>
      <c r="W133" s="124">
        <f t="shared" si="78"/>
        <v>0</v>
      </c>
      <c r="X133" s="124">
        <f t="shared" si="78"/>
        <v>0</v>
      </c>
      <c r="Y133" s="124">
        <f t="shared" si="78"/>
        <v>0</v>
      </c>
      <c r="Z133" s="124">
        <f t="shared" si="78"/>
        <v>0</v>
      </c>
      <c r="AA133" s="124">
        <f t="shared" si="78"/>
        <v>0</v>
      </c>
      <c r="AB133" s="124">
        <f t="shared" si="78"/>
        <v>0</v>
      </c>
      <c r="AC133" s="124">
        <f t="shared" si="78"/>
        <v>0</v>
      </c>
      <c r="AD133" s="124">
        <f t="shared" si="78"/>
        <v>0</v>
      </c>
      <c r="AE133" s="124">
        <f t="shared" si="78"/>
        <v>0</v>
      </c>
      <c r="AF133" s="124">
        <f t="shared" si="78"/>
        <v>0</v>
      </c>
      <c r="AG133" s="124">
        <f t="shared" si="78"/>
        <v>0</v>
      </c>
      <c r="AH133" s="124">
        <f t="shared" si="78"/>
        <v>0</v>
      </c>
      <c r="AI133" s="124">
        <f t="shared" si="78"/>
        <v>0</v>
      </c>
      <c r="AJ133" s="124">
        <f t="shared" si="78"/>
        <v>0</v>
      </c>
      <c r="AK133" s="124">
        <f t="shared" si="78"/>
        <v>0</v>
      </c>
    </row>
    <row r="134" spans="1:37" ht="38.25" x14ac:dyDescent="0.25">
      <c r="B134" s="215">
        <v>94</v>
      </c>
      <c r="C134" s="206" t="s">
        <v>421</v>
      </c>
      <c r="D134" s="181" t="s">
        <v>159</v>
      </c>
      <c r="E134" s="188">
        <f t="shared" si="61"/>
        <v>0</v>
      </c>
      <c r="F134" s="188">
        <f t="shared" si="62"/>
        <v>0</v>
      </c>
      <c r="G134" s="189">
        <f t="shared" si="58"/>
        <v>0</v>
      </c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188"/>
      <c r="AK134" s="188"/>
    </row>
    <row r="135" spans="1:37" x14ac:dyDescent="0.25">
      <c r="B135" s="216">
        <v>25</v>
      </c>
      <c r="C135" s="217" t="s">
        <v>422</v>
      </c>
      <c r="D135" s="211" t="s">
        <v>160</v>
      </c>
      <c r="E135" s="124">
        <f t="shared" ref="E135:F135" si="79">SUM(E136:E138)</f>
        <v>0</v>
      </c>
      <c r="F135" s="124">
        <f t="shared" si="79"/>
        <v>0</v>
      </c>
      <c r="G135" s="125">
        <f t="shared" si="58"/>
        <v>0</v>
      </c>
      <c r="H135" s="124">
        <f t="shared" ref="H135" si="80">SUM(H136:H138)</f>
        <v>0</v>
      </c>
      <c r="I135" s="124">
        <f t="shared" ref="I135" si="81">SUM(I136:I138)</f>
        <v>0</v>
      </c>
      <c r="J135" s="124">
        <f t="shared" ref="J135:AK135" si="82">SUM(J136:J138)</f>
        <v>0</v>
      </c>
      <c r="K135" s="124">
        <f t="shared" si="82"/>
        <v>0</v>
      </c>
      <c r="L135" s="124">
        <f t="shared" si="82"/>
        <v>0</v>
      </c>
      <c r="M135" s="124">
        <f t="shared" si="82"/>
        <v>0</v>
      </c>
      <c r="N135" s="124">
        <f t="shared" si="82"/>
        <v>0</v>
      </c>
      <c r="O135" s="124">
        <f t="shared" si="82"/>
        <v>0</v>
      </c>
      <c r="P135" s="124">
        <f t="shared" si="82"/>
        <v>0</v>
      </c>
      <c r="Q135" s="124">
        <f t="shared" si="82"/>
        <v>0</v>
      </c>
      <c r="R135" s="124">
        <f t="shared" si="82"/>
        <v>0</v>
      </c>
      <c r="S135" s="124">
        <f t="shared" si="82"/>
        <v>0</v>
      </c>
      <c r="T135" s="124">
        <f t="shared" si="82"/>
        <v>0</v>
      </c>
      <c r="U135" s="124">
        <f t="shared" si="82"/>
        <v>0</v>
      </c>
      <c r="V135" s="124">
        <f t="shared" si="82"/>
        <v>0</v>
      </c>
      <c r="W135" s="124">
        <f t="shared" si="82"/>
        <v>0</v>
      </c>
      <c r="X135" s="124">
        <f t="shared" si="82"/>
        <v>0</v>
      </c>
      <c r="Y135" s="124">
        <f t="shared" si="82"/>
        <v>0</v>
      </c>
      <c r="Z135" s="124">
        <f t="shared" si="82"/>
        <v>0</v>
      </c>
      <c r="AA135" s="124">
        <f t="shared" si="82"/>
        <v>0</v>
      </c>
      <c r="AB135" s="124">
        <f t="shared" si="82"/>
        <v>0</v>
      </c>
      <c r="AC135" s="124">
        <f t="shared" si="82"/>
        <v>0</v>
      </c>
      <c r="AD135" s="124">
        <f t="shared" si="82"/>
        <v>0</v>
      </c>
      <c r="AE135" s="124">
        <f t="shared" si="82"/>
        <v>0</v>
      </c>
      <c r="AF135" s="124">
        <f t="shared" si="82"/>
        <v>0</v>
      </c>
      <c r="AG135" s="124">
        <f t="shared" si="82"/>
        <v>0</v>
      </c>
      <c r="AH135" s="124">
        <f t="shared" si="82"/>
        <v>0</v>
      </c>
      <c r="AI135" s="124">
        <f t="shared" si="82"/>
        <v>0</v>
      </c>
      <c r="AJ135" s="124">
        <f t="shared" si="82"/>
        <v>0</v>
      </c>
      <c r="AK135" s="124">
        <f t="shared" si="82"/>
        <v>0</v>
      </c>
    </row>
    <row r="136" spans="1:37" ht="25.5" x14ac:dyDescent="0.25">
      <c r="B136" s="207">
        <v>95</v>
      </c>
      <c r="C136" s="206" t="s">
        <v>423</v>
      </c>
      <c r="D136" s="210" t="s">
        <v>161</v>
      </c>
      <c r="E136" s="188">
        <f t="shared" si="61"/>
        <v>0</v>
      </c>
      <c r="F136" s="188">
        <f t="shared" si="62"/>
        <v>0</v>
      </c>
      <c r="G136" s="189">
        <f t="shared" si="58"/>
        <v>0</v>
      </c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8"/>
      <c r="AF136" s="188"/>
      <c r="AG136" s="188"/>
      <c r="AH136" s="188"/>
      <c r="AI136" s="188"/>
      <c r="AJ136" s="188"/>
      <c r="AK136" s="188"/>
    </row>
    <row r="137" spans="1:37" x14ac:dyDescent="0.25">
      <c r="B137" s="215">
        <v>96</v>
      </c>
      <c r="C137" s="206" t="s">
        <v>424</v>
      </c>
      <c r="D137" s="181" t="s">
        <v>162</v>
      </c>
      <c r="E137" s="188">
        <f t="shared" si="61"/>
        <v>0</v>
      </c>
      <c r="F137" s="188">
        <f t="shared" si="62"/>
        <v>0</v>
      </c>
      <c r="G137" s="189">
        <f t="shared" si="58"/>
        <v>0</v>
      </c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  <c r="AJ137" s="188"/>
      <c r="AK137" s="188"/>
    </row>
    <row r="138" spans="1:37" s="110" customFormat="1" x14ac:dyDescent="0.25">
      <c r="A138" s="204"/>
      <c r="B138" s="215">
        <v>97</v>
      </c>
      <c r="C138" s="206" t="s">
        <v>425</v>
      </c>
      <c r="D138" s="181" t="s">
        <v>163</v>
      </c>
      <c r="E138" s="188">
        <f t="shared" si="61"/>
        <v>0</v>
      </c>
      <c r="F138" s="188">
        <f t="shared" si="62"/>
        <v>0</v>
      </c>
      <c r="G138" s="189">
        <f t="shared" si="58"/>
        <v>0</v>
      </c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  <c r="AA138" s="188"/>
      <c r="AB138" s="188"/>
      <c r="AC138" s="188"/>
      <c r="AD138" s="188"/>
      <c r="AE138" s="188"/>
      <c r="AF138" s="188"/>
      <c r="AG138" s="188"/>
      <c r="AH138" s="188"/>
      <c r="AI138" s="188"/>
      <c r="AJ138" s="188"/>
      <c r="AK138" s="188"/>
    </row>
    <row r="139" spans="1:37" x14ac:dyDescent="0.25">
      <c r="B139" s="216">
        <v>26</v>
      </c>
      <c r="C139" s="217" t="s">
        <v>426</v>
      </c>
      <c r="D139" s="211" t="s">
        <v>164</v>
      </c>
      <c r="E139" s="124">
        <f t="shared" ref="E139:F139" si="83">SUM(E140)</f>
        <v>0</v>
      </c>
      <c r="F139" s="124">
        <f t="shared" si="83"/>
        <v>0</v>
      </c>
      <c r="G139" s="125">
        <f t="shared" si="58"/>
        <v>0</v>
      </c>
      <c r="H139" s="124">
        <f t="shared" ref="H139:AK139" si="84">SUM(H140)</f>
        <v>0</v>
      </c>
      <c r="I139" s="124">
        <f t="shared" si="84"/>
        <v>0</v>
      </c>
      <c r="J139" s="124">
        <f t="shared" si="84"/>
        <v>0</v>
      </c>
      <c r="K139" s="124">
        <f t="shared" si="84"/>
        <v>0</v>
      </c>
      <c r="L139" s="124">
        <f t="shared" si="84"/>
        <v>0</v>
      </c>
      <c r="M139" s="124">
        <f t="shared" si="84"/>
        <v>0</v>
      </c>
      <c r="N139" s="124">
        <f t="shared" si="84"/>
        <v>0</v>
      </c>
      <c r="O139" s="124">
        <f t="shared" si="84"/>
        <v>0</v>
      </c>
      <c r="P139" s="124">
        <f t="shared" si="84"/>
        <v>0</v>
      </c>
      <c r="Q139" s="124">
        <f t="shared" si="84"/>
        <v>0</v>
      </c>
      <c r="R139" s="124">
        <f t="shared" si="84"/>
        <v>0</v>
      </c>
      <c r="S139" s="124">
        <f t="shared" si="84"/>
        <v>0</v>
      </c>
      <c r="T139" s="124">
        <f t="shared" si="84"/>
        <v>0</v>
      </c>
      <c r="U139" s="124">
        <f t="shared" si="84"/>
        <v>0</v>
      </c>
      <c r="V139" s="124">
        <f t="shared" si="84"/>
        <v>0</v>
      </c>
      <c r="W139" s="124">
        <f t="shared" si="84"/>
        <v>0</v>
      </c>
      <c r="X139" s="124">
        <f t="shared" si="84"/>
        <v>0</v>
      </c>
      <c r="Y139" s="124">
        <f t="shared" si="84"/>
        <v>0</v>
      </c>
      <c r="Z139" s="124">
        <f t="shared" si="84"/>
        <v>0</v>
      </c>
      <c r="AA139" s="124">
        <f t="shared" si="84"/>
        <v>0</v>
      </c>
      <c r="AB139" s="124">
        <f t="shared" si="84"/>
        <v>0</v>
      </c>
      <c r="AC139" s="124">
        <f t="shared" si="84"/>
        <v>0</v>
      </c>
      <c r="AD139" s="124">
        <f t="shared" si="84"/>
        <v>0</v>
      </c>
      <c r="AE139" s="124">
        <f t="shared" si="84"/>
        <v>0</v>
      </c>
      <c r="AF139" s="124">
        <f t="shared" si="84"/>
        <v>0</v>
      </c>
      <c r="AG139" s="124">
        <f t="shared" si="84"/>
        <v>0</v>
      </c>
      <c r="AH139" s="124">
        <f t="shared" si="84"/>
        <v>0</v>
      </c>
      <c r="AI139" s="124">
        <f t="shared" si="84"/>
        <v>0</v>
      </c>
      <c r="AJ139" s="124">
        <f t="shared" si="84"/>
        <v>0</v>
      </c>
      <c r="AK139" s="124">
        <f t="shared" si="84"/>
        <v>0</v>
      </c>
    </row>
    <row r="140" spans="1:37" s="110" customFormat="1" ht="38.25" x14ac:dyDescent="0.25">
      <c r="A140" s="17"/>
      <c r="B140" s="215">
        <v>98</v>
      </c>
      <c r="C140" s="206" t="s">
        <v>427</v>
      </c>
      <c r="D140" s="181" t="s">
        <v>165</v>
      </c>
      <c r="E140" s="188">
        <f t="shared" si="61"/>
        <v>0</v>
      </c>
      <c r="F140" s="188">
        <f t="shared" si="62"/>
        <v>0</v>
      </c>
      <c r="G140" s="189">
        <f t="shared" si="58"/>
        <v>0</v>
      </c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  <c r="AA140" s="188"/>
      <c r="AB140" s="188"/>
      <c r="AC140" s="188"/>
      <c r="AD140" s="188"/>
      <c r="AE140" s="188"/>
      <c r="AF140" s="188"/>
      <c r="AG140" s="188"/>
      <c r="AH140" s="188"/>
      <c r="AI140" s="188"/>
      <c r="AJ140" s="188"/>
      <c r="AK140" s="188"/>
    </row>
    <row r="141" spans="1:37" x14ac:dyDescent="0.25">
      <c r="B141" s="216">
        <v>27</v>
      </c>
      <c r="C141" s="217" t="s">
        <v>428</v>
      </c>
      <c r="D141" s="211" t="s">
        <v>166</v>
      </c>
      <c r="E141" s="124">
        <f t="shared" ref="E141:F141" si="85">E142</f>
        <v>0</v>
      </c>
      <c r="F141" s="124">
        <f t="shared" si="85"/>
        <v>0</v>
      </c>
      <c r="G141" s="125">
        <f t="shared" si="58"/>
        <v>0</v>
      </c>
      <c r="H141" s="124">
        <f t="shared" ref="H141:AK141" si="86">H142</f>
        <v>0</v>
      </c>
      <c r="I141" s="124">
        <f t="shared" si="86"/>
        <v>0</v>
      </c>
      <c r="J141" s="124">
        <f t="shared" si="86"/>
        <v>0</v>
      </c>
      <c r="K141" s="124">
        <f t="shared" si="86"/>
        <v>0</v>
      </c>
      <c r="L141" s="124">
        <f t="shared" si="86"/>
        <v>0</v>
      </c>
      <c r="M141" s="124">
        <f t="shared" si="86"/>
        <v>0</v>
      </c>
      <c r="N141" s="124">
        <f t="shared" si="86"/>
        <v>0</v>
      </c>
      <c r="O141" s="124">
        <f t="shared" si="86"/>
        <v>0</v>
      </c>
      <c r="P141" s="124">
        <f t="shared" si="86"/>
        <v>0</v>
      </c>
      <c r="Q141" s="124">
        <f t="shared" si="86"/>
        <v>0</v>
      </c>
      <c r="R141" s="124">
        <f t="shared" si="86"/>
        <v>0</v>
      </c>
      <c r="S141" s="124">
        <f t="shared" si="86"/>
        <v>0</v>
      </c>
      <c r="T141" s="124">
        <f t="shared" si="86"/>
        <v>0</v>
      </c>
      <c r="U141" s="124">
        <f t="shared" si="86"/>
        <v>0</v>
      </c>
      <c r="V141" s="124">
        <f t="shared" si="86"/>
        <v>0</v>
      </c>
      <c r="W141" s="124">
        <f t="shared" si="86"/>
        <v>0</v>
      </c>
      <c r="X141" s="124">
        <f t="shared" si="86"/>
        <v>0</v>
      </c>
      <c r="Y141" s="124">
        <f t="shared" si="86"/>
        <v>0</v>
      </c>
      <c r="Z141" s="124">
        <f t="shared" si="86"/>
        <v>0</v>
      </c>
      <c r="AA141" s="124">
        <f t="shared" si="86"/>
        <v>0</v>
      </c>
      <c r="AB141" s="124">
        <f t="shared" si="86"/>
        <v>0</v>
      </c>
      <c r="AC141" s="124">
        <f t="shared" si="86"/>
        <v>0</v>
      </c>
      <c r="AD141" s="124">
        <f t="shared" si="86"/>
        <v>0</v>
      </c>
      <c r="AE141" s="124">
        <f t="shared" si="86"/>
        <v>0</v>
      </c>
      <c r="AF141" s="124">
        <f t="shared" si="86"/>
        <v>0</v>
      </c>
      <c r="AG141" s="124">
        <f t="shared" si="86"/>
        <v>0</v>
      </c>
      <c r="AH141" s="124">
        <f t="shared" si="86"/>
        <v>0</v>
      </c>
      <c r="AI141" s="124">
        <f t="shared" si="86"/>
        <v>0</v>
      </c>
      <c r="AJ141" s="124">
        <f t="shared" si="86"/>
        <v>0</v>
      </c>
      <c r="AK141" s="124">
        <f t="shared" si="86"/>
        <v>0</v>
      </c>
    </row>
    <row r="142" spans="1:37" ht="25.5" x14ac:dyDescent="0.25">
      <c r="B142" s="215">
        <v>99</v>
      </c>
      <c r="C142" s="206" t="s">
        <v>429</v>
      </c>
      <c r="D142" s="181" t="s">
        <v>167</v>
      </c>
      <c r="E142" s="188">
        <f t="shared" si="61"/>
        <v>0</v>
      </c>
      <c r="F142" s="188">
        <f t="shared" si="62"/>
        <v>0</v>
      </c>
      <c r="G142" s="189">
        <f t="shared" si="58"/>
        <v>0</v>
      </c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</row>
    <row r="143" spans="1:37" x14ac:dyDescent="0.25">
      <c r="B143" s="221">
        <v>28</v>
      </c>
      <c r="C143" s="217" t="s">
        <v>430</v>
      </c>
      <c r="D143" s="182" t="s">
        <v>168</v>
      </c>
      <c r="E143" s="124">
        <f t="shared" ref="E143:F143" si="87">E144</f>
        <v>0</v>
      </c>
      <c r="F143" s="124">
        <f t="shared" si="87"/>
        <v>0</v>
      </c>
      <c r="G143" s="125">
        <f t="shared" si="58"/>
        <v>0</v>
      </c>
      <c r="H143" s="124">
        <f t="shared" ref="H143:AK143" si="88">H144</f>
        <v>0</v>
      </c>
      <c r="I143" s="124">
        <f t="shared" si="88"/>
        <v>0</v>
      </c>
      <c r="J143" s="124">
        <f t="shared" si="88"/>
        <v>0</v>
      </c>
      <c r="K143" s="124">
        <f t="shared" si="88"/>
        <v>0</v>
      </c>
      <c r="L143" s="124">
        <f t="shared" si="88"/>
        <v>0</v>
      </c>
      <c r="M143" s="124">
        <f t="shared" si="88"/>
        <v>0</v>
      </c>
      <c r="N143" s="124">
        <f t="shared" si="88"/>
        <v>0</v>
      </c>
      <c r="O143" s="124">
        <f t="shared" si="88"/>
        <v>0</v>
      </c>
      <c r="P143" s="124">
        <f t="shared" si="88"/>
        <v>0</v>
      </c>
      <c r="Q143" s="124">
        <f t="shared" si="88"/>
        <v>0</v>
      </c>
      <c r="R143" s="124">
        <f t="shared" si="88"/>
        <v>0</v>
      </c>
      <c r="S143" s="124">
        <f t="shared" si="88"/>
        <v>0</v>
      </c>
      <c r="T143" s="124">
        <f t="shared" si="88"/>
        <v>0</v>
      </c>
      <c r="U143" s="124">
        <f t="shared" si="88"/>
        <v>0</v>
      </c>
      <c r="V143" s="124">
        <f t="shared" si="88"/>
        <v>0</v>
      </c>
      <c r="W143" s="124">
        <f t="shared" si="88"/>
        <v>0</v>
      </c>
      <c r="X143" s="124">
        <f t="shared" si="88"/>
        <v>0</v>
      </c>
      <c r="Y143" s="124">
        <f t="shared" si="88"/>
        <v>0</v>
      </c>
      <c r="Z143" s="124">
        <f t="shared" si="88"/>
        <v>0</v>
      </c>
      <c r="AA143" s="124">
        <f t="shared" si="88"/>
        <v>0</v>
      </c>
      <c r="AB143" s="124">
        <f t="shared" si="88"/>
        <v>0</v>
      </c>
      <c r="AC143" s="124">
        <f t="shared" si="88"/>
        <v>0</v>
      </c>
      <c r="AD143" s="124">
        <f t="shared" si="88"/>
        <v>0</v>
      </c>
      <c r="AE143" s="124">
        <f t="shared" si="88"/>
        <v>0</v>
      </c>
      <c r="AF143" s="124">
        <f t="shared" si="88"/>
        <v>0</v>
      </c>
      <c r="AG143" s="124">
        <f t="shared" si="88"/>
        <v>0</v>
      </c>
      <c r="AH143" s="124">
        <f t="shared" si="88"/>
        <v>0</v>
      </c>
      <c r="AI143" s="124">
        <f t="shared" si="88"/>
        <v>0</v>
      </c>
      <c r="AJ143" s="124">
        <f t="shared" si="88"/>
        <v>0</v>
      </c>
      <c r="AK143" s="124">
        <f t="shared" si="88"/>
        <v>0</v>
      </c>
    </row>
    <row r="144" spans="1:37" ht="25.5" x14ac:dyDescent="0.25">
      <c r="B144" s="215">
        <v>100</v>
      </c>
      <c r="C144" s="206" t="s">
        <v>431</v>
      </c>
      <c r="D144" s="181" t="s">
        <v>169</v>
      </c>
      <c r="E144" s="188">
        <f t="shared" si="61"/>
        <v>0</v>
      </c>
      <c r="F144" s="188">
        <f t="shared" si="62"/>
        <v>0</v>
      </c>
      <c r="G144" s="189">
        <f t="shared" si="58"/>
        <v>0</v>
      </c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  <c r="AA144" s="188"/>
      <c r="AB144" s="188"/>
      <c r="AC144" s="188"/>
      <c r="AD144" s="188"/>
      <c r="AE144" s="188"/>
      <c r="AF144" s="188"/>
      <c r="AG144" s="188"/>
      <c r="AH144" s="188"/>
      <c r="AI144" s="188"/>
      <c r="AJ144" s="188"/>
      <c r="AK144" s="188"/>
    </row>
    <row r="145" spans="1:37" x14ac:dyDescent="0.25">
      <c r="B145" s="216">
        <v>29</v>
      </c>
      <c r="C145" s="217" t="s">
        <v>432</v>
      </c>
      <c r="D145" s="211" t="s">
        <v>170</v>
      </c>
      <c r="E145" s="124">
        <f>SUM(E146:E149)</f>
        <v>0</v>
      </c>
      <c r="F145" s="124">
        <f t="shared" ref="F145" si="89">SUM(F146:F149)</f>
        <v>0</v>
      </c>
      <c r="G145" s="125">
        <f t="shared" si="58"/>
        <v>0</v>
      </c>
      <c r="H145" s="124">
        <f t="shared" ref="H145" si="90">SUM(H146:H149)</f>
        <v>0</v>
      </c>
      <c r="I145" s="124">
        <f t="shared" ref="I145" si="91">SUM(I146:I149)</f>
        <v>0</v>
      </c>
      <c r="J145" s="124">
        <f t="shared" ref="J145:AK145" si="92">SUM(J146:J149)</f>
        <v>0</v>
      </c>
      <c r="K145" s="124">
        <f t="shared" si="92"/>
        <v>0</v>
      </c>
      <c r="L145" s="124">
        <f t="shared" si="92"/>
        <v>0</v>
      </c>
      <c r="M145" s="124">
        <f t="shared" si="92"/>
        <v>0</v>
      </c>
      <c r="N145" s="124">
        <f t="shared" si="92"/>
        <v>0</v>
      </c>
      <c r="O145" s="124">
        <f t="shared" si="92"/>
        <v>0</v>
      </c>
      <c r="P145" s="124">
        <f t="shared" si="92"/>
        <v>0</v>
      </c>
      <c r="Q145" s="124">
        <f t="shared" si="92"/>
        <v>0</v>
      </c>
      <c r="R145" s="124">
        <f t="shared" si="92"/>
        <v>0</v>
      </c>
      <c r="S145" s="124">
        <f t="shared" si="92"/>
        <v>0</v>
      </c>
      <c r="T145" s="124">
        <f t="shared" si="92"/>
        <v>0</v>
      </c>
      <c r="U145" s="124">
        <f t="shared" si="92"/>
        <v>0</v>
      </c>
      <c r="V145" s="124">
        <f t="shared" si="92"/>
        <v>0</v>
      </c>
      <c r="W145" s="124">
        <f t="shared" si="92"/>
        <v>0</v>
      </c>
      <c r="X145" s="124">
        <f t="shared" si="92"/>
        <v>0</v>
      </c>
      <c r="Y145" s="124">
        <f t="shared" si="92"/>
        <v>0</v>
      </c>
      <c r="Z145" s="124">
        <f t="shared" si="92"/>
        <v>0</v>
      </c>
      <c r="AA145" s="124">
        <f t="shared" si="92"/>
        <v>0</v>
      </c>
      <c r="AB145" s="124">
        <f t="shared" si="92"/>
        <v>0</v>
      </c>
      <c r="AC145" s="124">
        <f t="shared" si="92"/>
        <v>0</v>
      </c>
      <c r="AD145" s="124">
        <f t="shared" si="92"/>
        <v>0</v>
      </c>
      <c r="AE145" s="124">
        <f t="shared" si="92"/>
        <v>0</v>
      </c>
      <c r="AF145" s="124">
        <f t="shared" si="92"/>
        <v>0</v>
      </c>
      <c r="AG145" s="124">
        <f t="shared" si="92"/>
        <v>0</v>
      </c>
      <c r="AH145" s="124">
        <f t="shared" si="92"/>
        <v>0</v>
      </c>
      <c r="AI145" s="124">
        <f t="shared" si="92"/>
        <v>0</v>
      </c>
      <c r="AJ145" s="124">
        <f t="shared" si="92"/>
        <v>0</v>
      </c>
      <c r="AK145" s="124">
        <f t="shared" si="92"/>
        <v>0</v>
      </c>
    </row>
    <row r="146" spans="1:37" ht="25.5" x14ac:dyDescent="0.25">
      <c r="B146" s="215">
        <v>101</v>
      </c>
      <c r="C146" s="206" t="s">
        <v>433</v>
      </c>
      <c r="D146" s="181" t="s">
        <v>171</v>
      </c>
      <c r="E146" s="188">
        <f t="shared" si="61"/>
        <v>0</v>
      </c>
      <c r="F146" s="188">
        <f t="shared" si="62"/>
        <v>0</v>
      </c>
      <c r="G146" s="189">
        <f t="shared" si="58"/>
        <v>0</v>
      </c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188"/>
      <c r="AA146" s="188"/>
      <c r="AB146" s="188"/>
      <c r="AC146" s="188"/>
      <c r="AD146" s="188"/>
      <c r="AE146" s="188"/>
      <c r="AF146" s="188"/>
      <c r="AG146" s="188"/>
      <c r="AH146" s="188"/>
      <c r="AI146" s="188"/>
      <c r="AJ146" s="188"/>
      <c r="AK146" s="188"/>
    </row>
    <row r="147" spans="1:37" ht="25.5" x14ac:dyDescent="0.25">
      <c r="B147" s="215">
        <v>102</v>
      </c>
      <c r="C147" s="206" t="s">
        <v>434</v>
      </c>
      <c r="D147" s="181" t="s">
        <v>172</v>
      </c>
      <c r="E147" s="188">
        <f t="shared" si="61"/>
        <v>0</v>
      </c>
      <c r="F147" s="188">
        <f t="shared" si="62"/>
        <v>0</v>
      </c>
      <c r="G147" s="189">
        <f t="shared" si="58"/>
        <v>0</v>
      </c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/>
    </row>
    <row r="148" spans="1:37" ht="25.5" x14ac:dyDescent="0.25">
      <c r="B148" s="215">
        <v>103</v>
      </c>
      <c r="C148" s="206" t="s">
        <v>435</v>
      </c>
      <c r="D148" s="181" t="s">
        <v>173</v>
      </c>
      <c r="E148" s="188">
        <f t="shared" si="61"/>
        <v>0</v>
      </c>
      <c r="F148" s="188">
        <f t="shared" si="62"/>
        <v>0</v>
      </c>
      <c r="G148" s="189">
        <f t="shared" si="58"/>
        <v>0</v>
      </c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  <c r="AE148" s="188"/>
      <c r="AF148" s="188"/>
      <c r="AG148" s="188"/>
      <c r="AH148" s="188"/>
      <c r="AI148" s="188"/>
      <c r="AJ148" s="188"/>
      <c r="AK148" s="188"/>
    </row>
    <row r="149" spans="1:37" ht="38.25" x14ac:dyDescent="0.25">
      <c r="B149" s="215">
        <v>104</v>
      </c>
      <c r="C149" s="206" t="s">
        <v>436</v>
      </c>
      <c r="D149" s="181" t="s">
        <v>245</v>
      </c>
      <c r="E149" s="188">
        <f t="shared" si="61"/>
        <v>0</v>
      </c>
      <c r="F149" s="188">
        <f t="shared" si="62"/>
        <v>0</v>
      </c>
      <c r="G149" s="189">
        <f t="shared" si="58"/>
        <v>0</v>
      </c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  <c r="AE149" s="188"/>
      <c r="AF149" s="188"/>
      <c r="AG149" s="188"/>
      <c r="AH149" s="188"/>
      <c r="AI149" s="188"/>
      <c r="AJ149" s="188"/>
      <c r="AK149" s="188"/>
    </row>
    <row r="150" spans="1:37" x14ac:dyDescent="0.25">
      <c r="B150" s="221">
        <v>30</v>
      </c>
      <c r="C150" s="217" t="s">
        <v>437</v>
      </c>
      <c r="D150" s="182" t="s">
        <v>174</v>
      </c>
      <c r="E150" s="124">
        <f t="shared" ref="E150:F150" si="93">SUM(E151:E156)</f>
        <v>121</v>
      </c>
      <c r="F150" s="124">
        <f t="shared" si="93"/>
        <v>12</v>
      </c>
      <c r="G150" s="125">
        <f t="shared" si="58"/>
        <v>10.1</v>
      </c>
      <c r="H150" s="124">
        <f t="shared" ref="H150" si="94">SUM(H151:H156)</f>
        <v>0</v>
      </c>
      <c r="I150" s="124">
        <f t="shared" ref="I150" si="95">SUM(I151:I156)</f>
        <v>0</v>
      </c>
      <c r="J150" s="124">
        <f t="shared" ref="J150:AK150" si="96">SUM(J151:J156)</f>
        <v>0</v>
      </c>
      <c r="K150" s="124">
        <f t="shared" si="96"/>
        <v>0</v>
      </c>
      <c r="L150" s="124">
        <f t="shared" si="96"/>
        <v>121</v>
      </c>
      <c r="M150" s="124">
        <f t="shared" si="96"/>
        <v>12</v>
      </c>
      <c r="N150" s="124">
        <f t="shared" si="96"/>
        <v>0</v>
      </c>
      <c r="O150" s="124">
        <f t="shared" si="96"/>
        <v>0</v>
      </c>
      <c r="P150" s="124">
        <f t="shared" si="96"/>
        <v>0</v>
      </c>
      <c r="Q150" s="124">
        <f t="shared" si="96"/>
        <v>0</v>
      </c>
      <c r="R150" s="124">
        <f t="shared" si="96"/>
        <v>0</v>
      </c>
      <c r="S150" s="124">
        <f t="shared" si="96"/>
        <v>0</v>
      </c>
      <c r="T150" s="124">
        <f t="shared" si="96"/>
        <v>0</v>
      </c>
      <c r="U150" s="124">
        <f t="shared" si="96"/>
        <v>0</v>
      </c>
      <c r="V150" s="124">
        <f t="shared" si="96"/>
        <v>0</v>
      </c>
      <c r="W150" s="124">
        <f t="shared" si="96"/>
        <v>0</v>
      </c>
      <c r="X150" s="124">
        <f t="shared" si="96"/>
        <v>0</v>
      </c>
      <c r="Y150" s="124">
        <f t="shared" si="96"/>
        <v>0</v>
      </c>
      <c r="Z150" s="124">
        <f t="shared" si="96"/>
        <v>0</v>
      </c>
      <c r="AA150" s="124">
        <f t="shared" si="96"/>
        <v>0</v>
      </c>
      <c r="AB150" s="124">
        <f t="shared" si="96"/>
        <v>0</v>
      </c>
      <c r="AC150" s="124">
        <f t="shared" si="96"/>
        <v>0</v>
      </c>
      <c r="AD150" s="124">
        <f t="shared" si="96"/>
        <v>0</v>
      </c>
      <c r="AE150" s="124">
        <f t="shared" si="96"/>
        <v>0</v>
      </c>
      <c r="AF150" s="124">
        <f t="shared" si="96"/>
        <v>0</v>
      </c>
      <c r="AG150" s="124">
        <f t="shared" si="96"/>
        <v>0</v>
      </c>
      <c r="AH150" s="124">
        <f t="shared" si="96"/>
        <v>0</v>
      </c>
      <c r="AI150" s="124">
        <f t="shared" si="96"/>
        <v>0</v>
      </c>
      <c r="AJ150" s="124">
        <f t="shared" si="96"/>
        <v>0</v>
      </c>
      <c r="AK150" s="124">
        <f t="shared" si="96"/>
        <v>0</v>
      </c>
    </row>
    <row r="151" spans="1:37" ht="38.25" x14ac:dyDescent="0.25">
      <c r="B151" s="215">
        <v>105</v>
      </c>
      <c r="C151" s="206" t="s">
        <v>438</v>
      </c>
      <c r="D151" s="181" t="s">
        <v>175</v>
      </c>
      <c r="E151" s="188">
        <f t="shared" si="61"/>
        <v>121</v>
      </c>
      <c r="F151" s="188">
        <f t="shared" si="62"/>
        <v>12</v>
      </c>
      <c r="G151" s="189">
        <f t="shared" si="58"/>
        <v>10.1</v>
      </c>
      <c r="H151" s="188"/>
      <c r="I151" s="188"/>
      <c r="J151" s="188"/>
      <c r="K151" s="188"/>
      <c r="L151" s="188">
        <v>121</v>
      </c>
      <c r="M151" s="188">
        <v>12</v>
      </c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</row>
    <row r="152" spans="1:37" ht="25.5" x14ac:dyDescent="0.25">
      <c r="B152" s="215">
        <v>106</v>
      </c>
      <c r="C152" s="206" t="s">
        <v>439</v>
      </c>
      <c r="D152" s="181" t="s">
        <v>176</v>
      </c>
      <c r="E152" s="188">
        <f t="shared" si="61"/>
        <v>0</v>
      </c>
      <c r="F152" s="188">
        <f t="shared" si="62"/>
        <v>0</v>
      </c>
      <c r="G152" s="189">
        <f t="shared" si="58"/>
        <v>0</v>
      </c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  <c r="AA152" s="188"/>
      <c r="AB152" s="188"/>
      <c r="AC152" s="188"/>
      <c r="AD152" s="188"/>
      <c r="AE152" s="188"/>
      <c r="AF152" s="188"/>
      <c r="AG152" s="188"/>
      <c r="AH152" s="188"/>
      <c r="AI152" s="188"/>
      <c r="AJ152" s="188"/>
      <c r="AK152" s="188"/>
    </row>
    <row r="153" spans="1:37" ht="25.5" x14ac:dyDescent="0.25">
      <c r="B153" s="215">
        <v>107</v>
      </c>
      <c r="C153" s="206" t="s">
        <v>440</v>
      </c>
      <c r="D153" s="181" t="s">
        <v>177</v>
      </c>
      <c r="E153" s="188">
        <f t="shared" si="61"/>
        <v>0</v>
      </c>
      <c r="F153" s="188">
        <f t="shared" si="62"/>
        <v>0</v>
      </c>
      <c r="G153" s="189">
        <f t="shared" si="58"/>
        <v>0</v>
      </c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  <c r="AA153" s="188"/>
      <c r="AB153" s="188"/>
      <c r="AC153" s="188"/>
      <c r="AD153" s="188"/>
      <c r="AE153" s="188"/>
      <c r="AF153" s="188"/>
      <c r="AG153" s="188"/>
      <c r="AH153" s="188"/>
      <c r="AI153" s="188"/>
      <c r="AJ153" s="188"/>
      <c r="AK153" s="188"/>
    </row>
    <row r="154" spans="1:37" ht="38.25" x14ac:dyDescent="0.25">
      <c r="B154" s="215">
        <v>108</v>
      </c>
      <c r="C154" s="206" t="s">
        <v>441</v>
      </c>
      <c r="D154" s="181" t="s">
        <v>178</v>
      </c>
      <c r="E154" s="188">
        <f t="shared" si="61"/>
        <v>0</v>
      </c>
      <c r="F154" s="188">
        <f t="shared" si="62"/>
        <v>0</v>
      </c>
      <c r="G154" s="189">
        <f t="shared" si="58"/>
        <v>0</v>
      </c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  <c r="AB154" s="188"/>
      <c r="AC154" s="188"/>
      <c r="AD154" s="188"/>
      <c r="AE154" s="188"/>
      <c r="AF154" s="188"/>
      <c r="AG154" s="188"/>
      <c r="AH154" s="188"/>
      <c r="AI154" s="188"/>
      <c r="AJ154" s="188"/>
      <c r="AK154" s="188"/>
    </row>
    <row r="155" spans="1:37" ht="38.25" x14ac:dyDescent="0.25">
      <c r="B155" s="215">
        <v>109</v>
      </c>
      <c r="C155" s="206" t="s">
        <v>442</v>
      </c>
      <c r="D155" s="181" t="s">
        <v>179</v>
      </c>
      <c r="E155" s="188">
        <f t="shared" si="61"/>
        <v>0</v>
      </c>
      <c r="F155" s="188">
        <f t="shared" si="62"/>
        <v>0</v>
      </c>
      <c r="G155" s="189">
        <f t="shared" si="58"/>
        <v>0</v>
      </c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8"/>
      <c r="AE155" s="188"/>
      <c r="AF155" s="188"/>
      <c r="AG155" s="188"/>
      <c r="AH155" s="188"/>
      <c r="AI155" s="188"/>
      <c r="AJ155" s="188"/>
      <c r="AK155" s="188"/>
    </row>
    <row r="156" spans="1:37" ht="38.25" x14ac:dyDescent="0.25">
      <c r="B156" s="215">
        <v>110</v>
      </c>
      <c r="C156" s="206" t="s">
        <v>443</v>
      </c>
      <c r="D156" s="181" t="s">
        <v>180</v>
      </c>
      <c r="E156" s="188">
        <f t="shared" si="61"/>
        <v>0</v>
      </c>
      <c r="F156" s="188">
        <f t="shared" si="62"/>
        <v>0</v>
      </c>
      <c r="G156" s="189">
        <f t="shared" si="58"/>
        <v>0</v>
      </c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8"/>
      <c r="AD156" s="188"/>
      <c r="AE156" s="188"/>
      <c r="AF156" s="188"/>
      <c r="AG156" s="188"/>
      <c r="AH156" s="188"/>
      <c r="AI156" s="188"/>
      <c r="AJ156" s="188"/>
      <c r="AK156" s="188"/>
    </row>
    <row r="157" spans="1:37" s="110" customFormat="1" x14ac:dyDescent="0.25">
      <c r="A157" s="159"/>
      <c r="B157" s="216">
        <v>31</v>
      </c>
      <c r="C157" s="217" t="s">
        <v>444</v>
      </c>
      <c r="D157" s="211" t="s">
        <v>246</v>
      </c>
      <c r="E157" s="124">
        <f t="shared" ref="E157:F157" si="97">SUM(E158:E163)</f>
        <v>0</v>
      </c>
      <c r="F157" s="124">
        <f t="shared" si="97"/>
        <v>0</v>
      </c>
      <c r="G157" s="125">
        <f t="shared" si="58"/>
        <v>0</v>
      </c>
      <c r="H157" s="124">
        <f t="shared" ref="H157" si="98">SUM(H158:H163)</f>
        <v>0</v>
      </c>
      <c r="I157" s="124">
        <f t="shared" ref="I157" si="99">SUM(I158:I163)</f>
        <v>0</v>
      </c>
      <c r="J157" s="124">
        <f t="shared" ref="J157:AK157" si="100">SUM(J158:J163)</f>
        <v>0</v>
      </c>
      <c r="K157" s="124">
        <f t="shared" si="100"/>
        <v>0</v>
      </c>
      <c r="L157" s="124">
        <f t="shared" si="100"/>
        <v>0</v>
      </c>
      <c r="M157" s="124">
        <f t="shared" si="100"/>
        <v>0</v>
      </c>
      <c r="N157" s="124">
        <f t="shared" si="100"/>
        <v>0</v>
      </c>
      <c r="O157" s="124">
        <f t="shared" si="100"/>
        <v>0</v>
      </c>
      <c r="P157" s="124">
        <f t="shared" si="100"/>
        <v>0</v>
      </c>
      <c r="Q157" s="124">
        <f t="shared" si="100"/>
        <v>0</v>
      </c>
      <c r="R157" s="124">
        <f t="shared" si="100"/>
        <v>0</v>
      </c>
      <c r="S157" s="124">
        <f t="shared" si="100"/>
        <v>0</v>
      </c>
      <c r="T157" s="124">
        <f t="shared" si="100"/>
        <v>0</v>
      </c>
      <c r="U157" s="124">
        <f t="shared" si="100"/>
        <v>0</v>
      </c>
      <c r="V157" s="124">
        <f t="shared" si="100"/>
        <v>0</v>
      </c>
      <c r="W157" s="124">
        <f t="shared" si="100"/>
        <v>0</v>
      </c>
      <c r="X157" s="124">
        <f t="shared" si="100"/>
        <v>0</v>
      </c>
      <c r="Y157" s="124">
        <f t="shared" si="100"/>
        <v>0</v>
      </c>
      <c r="Z157" s="124">
        <f t="shared" si="100"/>
        <v>0</v>
      </c>
      <c r="AA157" s="124">
        <f t="shared" si="100"/>
        <v>0</v>
      </c>
      <c r="AB157" s="124">
        <f t="shared" si="100"/>
        <v>0</v>
      </c>
      <c r="AC157" s="124">
        <f t="shared" si="100"/>
        <v>0</v>
      </c>
      <c r="AD157" s="124">
        <f t="shared" si="100"/>
        <v>0</v>
      </c>
      <c r="AE157" s="124">
        <f t="shared" si="100"/>
        <v>0</v>
      </c>
      <c r="AF157" s="124">
        <f t="shared" si="100"/>
        <v>0</v>
      </c>
      <c r="AG157" s="124">
        <f t="shared" si="100"/>
        <v>0</v>
      </c>
      <c r="AH157" s="124">
        <f t="shared" si="100"/>
        <v>0</v>
      </c>
      <c r="AI157" s="124">
        <f t="shared" si="100"/>
        <v>0</v>
      </c>
      <c r="AJ157" s="124">
        <f t="shared" si="100"/>
        <v>0</v>
      </c>
      <c r="AK157" s="124">
        <f t="shared" si="100"/>
        <v>0</v>
      </c>
    </row>
    <row r="158" spans="1:37" ht="25.5" x14ac:dyDescent="0.25">
      <c r="B158" s="215">
        <v>111</v>
      </c>
      <c r="C158" s="206" t="s">
        <v>445</v>
      </c>
      <c r="D158" s="181" t="s">
        <v>181</v>
      </c>
      <c r="E158" s="188">
        <f t="shared" si="61"/>
        <v>0</v>
      </c>
      <c r="F158" s="188">
        <f t="shared" si="62"/>
        <v>0</v>
      </c>
      <c r="G158" s="189">
        <f t="shared" si="58"/>
        <v>0</v>
      </c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188"/>
      <c r="AA158" s="188"/>
      <c r="AB158" s="188"/>
      <c r="AC158" s="188"/>
      <c r="AD158" s="188"/>
      <c r="AE158" s="188"/>
      <c r="AF158" s="188"/>
      <c r="AG158" s="188"/>
      <c r="AH158" s="188"/>
      <c r="AI158" s="188"/>
      <c r="AJ158" s="188"/>
      <c r="AK158" s="188"/>
    </row>
    <row r="159" spans="1:37" ht="25.5" x14ac:dyDescent="0.25">
      <c r="B159" s="207">
        <v>112</v>
      </c>
      <c r="C159" s="206" t="s">
        <v>446</v>
      </c>
      <c r="D159" s="210" t="s">
        <v>182</v>
      </c>
      <c r="E159" s="188">
        <f t="shared" si="61"/>
        <v>0</v>
      </c>
      <c r="F159" s="188">
        <f t="shared" si="62"/>
        <v>0</v>
      </c>
      <c r="G159" s="189">
        <f t="shared" si="58"/>
        <v>0</v>
      </c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  <c r="Z159" s="188"/>
      <c r="AA159" s="188"/>
      <c r="AB159" s="188"/>
      <c r="AC159" s="188"/>
      <c r="AD159" s="188"/>
      <c r="AE159" s="188"/>
      <c r="AF159" s="188"/>
      <c r="AG159" s="188"/>
      <c r="AH159" s="188"/>
      <c r="AI159" s="188"/>
      <c r="AJ159" s="188"/>
      <c r="AK159" s="188"/>
    </row>
    <row r="160" spans="1:37" ht="25.5" x14ac:dyDescent="0.25">
      <c r="B160" s="215">
        <v>113</v>
      </c>
      <c r="C160" s="206" t="s">
        <v>447</v>
      </c>
      <c r="D160" s="181" t="s">
        <v>183</v>
      </c>
      <c r="E160" s="188">
        <f t="shared" si="61"/>
        <v>0</v>
      </c>
      <c r="F160" s="188">
        <f t="shared" si="62"/>
        <v>0</v>
      </c>
      <c r="G160" s="189">
        <f t="shared" ref="G160:G204" si="101">IF(F160=0,0,ROUND(E160/F160,1))</f>
        <v>0</v>
      </c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  <c r="W160" s="188"/>
      <c r="X160" s="188"/>
      <c r="Y160" s="188"/>
      <c r="Z160" s="188"/>
      <c r="AA160" s="188"/>
      <c r="AB160" s="188"/>
      <c r="AC160" s="188"/>
      <c r="AD160" s="188"/>
      <c r="AE160" s="188"/>
      <c r="AF160" s="188"/>
      <c r="AG160" s="188"/>
      <c r="AH160" s="188"/>
      <c r="AI160" s="188"/>
      <c r="AJ160" s="188"/>
      <c r="AK160" s="188"/>
    </row>
    <row r="161" spans="1:38" ht="25.5" x14ac:dyDescent="0.25">
      <c r="B161" s="207">
        <v>114</v>
      </c>
      <c r="C161" s="206" t="s">
        <v>448</v>
      </c>
      <c r="D161" s="210" t="s">
        <v>247</v>
      </c>
      <c r="E161" s="188">
        <f t="shared" si="61"/>
        <v>0</v>
      </c>
      <c r="F161" s="188">
        <f t="shared" si="62"/>
        <v>0</v>
      </c>
      <c r="G161" s="189">
        <f t="shared" si="101"/>
        <v>0</v>
      </c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  <c r="R161" s="188"/>
      <c r="S161" s="188"/>
      <c r="T161" s="188"/>
      <c r="U161" s="188"/>
      <c r="V161" s="188"/>
      <c r="W161" s="188"/>
      <c r="X161" s="188"/>
      <c r="Y161" s="188"/>
      <c r="Z161" s="188"/>
      <c r="AA161" s="188"/>
      <c r="AB161" s="188"/>
      <c r="AC161" s="188"/>
      <c r="AD161" s="188"/>
      <c r="AE161" s="188"/>
      <c r="AF161" s="188"/>
      <c r="AG161" s="188"/>
      <c r="AH161" s="188"/>
      <c r="AI161" s="188"/>
      <c r="AJ161" s="188"/>
      <c r="AK161" s="188"/>
    </row>
    <row r="162" spans="1:38" ht="25.5" x14ac:dyDescent="0.25">
      <c r="B162" s="215">
        <v>115</v>
      </c>
      <c r="C162" s="206" t="s">
        <v>449</v>
      </c>
      <c r="D162" s="181" t="s">
        <v>184</v>
      </c>
      <c r="E162" s="188">
        <f t="shared" si="61"/>
        <v>0</v>
      </c>
      <c r="F162" s="188">
        <f t="shared" si="62"/>
        <v>0</v>
      </c>
      <c r="G162" s="189">
        <f t="shared" si="101"/>
        <v>0</v>
      </c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  <c r="AA162" s="188"/>
      <c r="AB162" s="188"/>
      <c r="AC162" s="188"/>
      <c r="AD162" s="188"/>
      <c r="AE162" s="188"/>
      <c r="AF162" s="188"/>
      <c r="AG162" s="188"/>
      <c r="AH162" s="188"/>
      <c r="AI162" s="188"/>
      <c r="AJ162" s="188"/>
      <c r="AK162" s="188"/>
    </row>
    <row r="163" spans="1:38" x14ac:dyDescent="0.25">
      <c r="B163" s="215">
        <v>116</v>
      </c>
      <c r="C163" s="206" t="s">
        <v>450</v>
      </c>
      <c r="D163" s="181" t="s">
        <v>185</v>
      </c>
      <c r="E163" s="188">
        <f t="shared" ref="E163:E203" si="102">H163+L163+N163+P163+J163+R163+T163+V163+X163+Z163+AB163+AD163+AF163+AH163+AJ163</f>
        <v>0</v>
      </c>
      <c r="F163" s="188">
        <f t="shared" ref="F163:F203" si="103">I163+M163+O163+Q163+K163+S163+U163+W163+Y163+AA163+AC163+AE163+AG163+AI163+AK163</f>
        <v>0</v>
      </c>
      <c r="G163" s="189">
        <f t="shared" si="101"/>
        <v>0</v>
      </c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188"/>
      <c r="AB163" s="188"/>
      <c r="AC163" s="188"/>
      <c r="AD163" s="188"/>
      <c r="AE163" s="188"/>
      <c r="AF163" s="188"/>
      <c r="AG163" s="188"/>
      <c r="AH163" s="188"/>
      <c r="AI163" s="188"/>
      <c r="AJ163" s="188"/>
      <c r="AK163" s="188"/>
    </row>
    <row r="164" spans="1:38" x14ac:dyDescent="0.25">
      <c r="B164" s="216">
        <v>32</v>
      </c>
      <c r="C164" s="217" t="s">
        <v>451</v>
      </c>
      <c r="D164" s="211" t="s">
        <v>248</v>
      </c>
      <c r="E164" s="124">
        <f t="shared" ref="E164:F164" si="104">SUM(E165:E172)</f>
        <v>0</v>
      </c>
      <c r="F164" s="124">
        <f t="shared" si="104"/>
        <v>0</v>
      </c>
      <c r="G164" s="125">
        <f t="shared" si="101"/>
        <v>0</v>
      </c>
      <c r="H164" s="124">
        <f t="shared" ref="H164" si="105">SUM(H165:H172)</f>
        <v>0</v>
      </c>
      <c r="I164" s="124">
        <f t="shared" ref="I164" si="106">SUM(I165:I172)</f>
        <v>0</v>
      </c>
      <c r="J164" s="124">
        <f t="shared" ref="J164:AK164" si="107">SUM(J165:J172)</f>
        <v>0</v>
      </c>
      <c r="K164" s="124">
        <f t="shared" si="107"/>
        <v>0</v>
      </c>
      <c r="L164" s="124">
        <f t="shared" si="107"/>
        <v>0</v>
      </c>
      <c r="M164" s="124">
        <f t="shared" si="107"/>
        <v>0</v>
      </c>
      <c r="N164" s="124">
        <f t="shared" si="107"/>
        <v>0</v>
      </c>
      <c r="O164" s="124">
        <f t="shared" si="107"/>
        <v>0</v>
      </c>
      <c r="P164" s="124">
        <f t="shared" si="107"/>
        <v>0</v>
      </c>
      <c r="Q164" s="124">
        <f t="shared" si="107"/>
        <v>0</v>
      </c>
      <c r="R164" s="124">
        <f t="shared" si="107"/>
        <v>0</v>
      </c>
      <c r="S164" s="124">
        <f t="shared" si="107"/>
        <v>0</v>
      </c>
      <c r="T164" s="124">
        <f t="shared" si="107"/>
        <v>0</v>
      </c>
      <c r="U164" s="124">
        <f t="shared" si="107"/>
        <v>0</v>
      </c>
      <c r="V164" s="124">
        <f t="shared" si="107"/>
        <v>0</v>
      </c>
      <c r="W164" s="124">
        <f t="shared" si="107"/>
        <v>0</v>
      </c>
      <c r="X164" s="124">
        <f t="shared" si="107"/>
        <v>0</v>
      </c>
      <c r="Y164" s="124">
        <f t="shared" si="107"/>
        <v>0</v>
      </c>
      <c r="Z164" s="124">
        <f t="shared" si="107"/>
        <v>0</v>
      </c>
      <c r="AA164" s="124">
        <f t="shared" si="107"/>
        <v>0</v>
      </c>
      <c r="AB164" s="124">
        <f t="shared" si="107"/>
        <v>0</v>
      </c>
      <c r="AC164" s="124">
        <f t="shared" si="107"/>
        <v>0</v>
      </c>
      <c r="AD164" s="124">
        <f t="shared" si="107"/>
        <v>0</v>
      </c>
      <c r="AE164" s="124">
        <f t="shared" si="107"/>
        <v>0</v>
      </c>
      <c r="AF164" s="124">
        <f t="shared" si="107"/>
        <v>0</v>
      </c>
      <c r="AG164" s="124">
        <f t="shared" si="107"/>
        <v>0</v>
      </c>
      <c r="AH164" s="124">
        <f t="shared" si="107"/>
        <v>0</v>
      </c>
      <c r="AI164" s="124">
        <f t="shared" si="107"/>
        <v>0</v>
      </c>
      <c r="AJ164" s="124">
        <f t="shared" si="107"/>
        <v>0</v>
      </c>
      <c r="AK164" s="124">
        <f t="shared" si="107"/>
        <v>0</v>
      </c>
    </row>
    <row r="165" spans="1:38" ht="25.5" x14ac:dyDescent="0.25">
      <c r="B165" s="207">
        <v>117</v>
      </c>
      <c r="C165" s="206" t="s">
        <v>452</v>
      </c>
      <c r="D165" s="210" t="s">
        <v>186</v>
      </c>
      <c r="E165" s="188">
        <f t="shared" si="102"/>
        <v>0</v>
      </c>
      <c r="F165" s="188">
        <f t="shared" si="103"/>
        <v>0</v>
      </c>
      <c r="G165" s="189">
        <f t="shared" si="101"/>
        <v>0</v>
      </c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  <c r="R165" s="188"/>
      <c r="S165" s="188"/>
      <c r="T165" s="188"/>
      <c r="U165" s="188"/>
      <c r="V165" s="188"/>
      <c r="W165" s="188"/>
      <c r="X165" s="188"/>
      <c r="Y165" s="188"/>
      <c r="Z165" s="188"/>
      <c r="AA165" s="188"/>
      <c r="AB165" s="188"/>
      <c r="AC165" s="188"/>
      <c r="AD165" s="188"/>
      <c r="AE165" s="188"/>
      <c r="AF165" s="188"/>
      <c r="AG165" s="188"/>
      <c r="AH165" s="188"/>
      <c r="AI165" s="188"/>
      <c r="AJ165" s="188"/>
      <c r="AK165" s="188"/>
    </row>
    <row r="166" spans="1:38" ht="25.5" x14ac:dyDescent="0.3">
      <c r="B166" s="215">
        <v>118</v>
      </c>
      <c r="C166" s="206" t="s">
        <v>453</v>
      </c>
      <c r="D166" s="181" t="s">
        <v>187</v>
      </c>
      <c r="E166" s="188">
        <f t="shared" si="102"/>
        <v>0</v>
      </c>
      <c r="F166" s="188">
        <f t="shared" si="103"/>
        <v>0</v>
      </c>
      <c r="G166" s="189">
        <f t="shared" si="101"/>
        <v>0</v>
      </c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  <c r="AA166" s="188"/>
      <c r="AB166" s="188"/>
      <c r="AC166" s="188"/>
      <c r="AD166" s="188"/>
      <c r="AE166" s="188"/>
      <c r="AF166" s="188"/>
      <c r="AG166" s="188"/>
      <c r="AH166" s="188"/>
      <c r="AI166" s="188"/>
      <c r="AJ166" s="188"/>
      <c r="AK166" s="188"/>
      <c r="AL166" s="98"/>
    </row>
    <row r="167" spans="1:38" ht="25.5" x14ac:dyDescent="0.3">
      <c r="B167" s="215">
        <v>119</v>
      </c>
      <c r="C167" s="206" t="s">
        <v>454</v>
      </c>
      <c r="D167" s="181" t="s">
        <v>455</v>
      </c>
      <c r="E167" s="188">
        <f t="shared" si="102"/>
        <v>0</v>
      </c>
      <c r="F167" s="188">
        <f t="shared" si="103"/>
        <v>0</v>
      </c>
      <c r="G167" s="189">
        <f t="shared" si="101"/>
        <v>0</v>
      </c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  <c r="Z167" s="188"/>
      <c r="AA167" s="188"/>
      <c r="AB167" s="188"/>
      <c r="AC167" s="188"/>
      <c r="AD167" s="188"/>
      <c r="AE167" s="188"/>
      <c r="AF167" s="188"/>
      <c r="AG167" s="188"/>
      <c r="AH167" s="188"/>
      <c r="AI167" s="188"/>
      <c r="AJ167" s="188"/>
      <c r="AK167" s="188"/>
      <c r="AL167" s="86"/>
    </row>
    <row r="168" spans="1:38" ht="25.5" x14ac:dyDescent="0.25">
      <c r="B168" s="215">
        <v>120</v>
      </c>
      <c r="C168" s="206" t="s">
        <v>456</v>
      </c>
      <c r="D168" s="181" t="s">
        <v>457</v>
      </c>
      <c r="E168" s="188">
        <f t="shared" si="102"/>
        <v>0</v>
      </c>
      <c r="F168" s="188">
        <f t="shared" si="103"/>
        <v>0</v>
      </c>
      <c r="G168" s="189">
        <f t="shared" si="101"/>
        <v>0</v>
      </c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  <c r="AA168" s="188"/>
      <c r="AB168" s="188"/>
      <c r="AC168" s="188"/>
      <c r="AD168" s="188"/>
      <c r="AE168" s="188"/>
      <c r="AF168" s="188"/>
      <c r="AG168" s="188"/>
      <c r="AH168" s="188"/>
      <c r="AI168" s="188"/>
      <c r="AJ168" s="188"/>
      <c r="AK168" s="188"/>
      <c r="AL168" s="108"/>
    </row>
    <row r="169" spans="1:38" ht="25.5" x14ac:dyDescent="0.25">
      <c r="B169" s="215">
        <v>121</v>
      </c>
      <c r="C169" s="206" t="s">
        <v>458</v>
      </c>
      <c r="D169" s="181" t="s">
        <v>459</v>
      </c>
      <c r="E169" s="188">
        <f t="shared" si="102"/>
        <v>0</v>
      </c>
      <c r="F169" s="188">
        <f t="shared" si="103"/>
        <v>0</v>
      </c>
      <c r="G169" s="189">
        <f t="shared" si="101"/>
        <v>0</v>
      </c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  <c r="AA169" s="188"/>
      <c r="AB169" s="188"/>
      <c r="AC169" s="188"/>
      <c r="AD169" s="188"/>
      <c r="AE169" s="188"/>
      <c r="AF169" s="188"/>
      <c r="AG169" s="188"/>
      <c r="AH169" s="188"/>
      <c r="AI169" s="188"/>
      <c r="AJ169" s="188"/>
      <c r="AK169" s="188"/>
      <c r="AL169" s="108"/>
    </row>
    <row r="170" spans="1:38" ht="25.5" x14ac:dyDescent="0.25">
      <c r="B170" s="207">
        <v>122</v>
      </c>
      <c r="C170" s="206" t="s">
        <v>460</v>
      </c>
      <c r="D170" s="210" t="s">
        <v>461</v>
      </c>
      <c r="E170" s="188">
        <f t="shared" si="102"/>
        <v>0</v>
      </c>
      <c r="F170" s="188">
        <f t="shared" si="103"/>
        <v>0</v>
      </c>
      <c r="G170" s="189">
        <f t="shared" si="101"/>
        <v>0</v>
      </c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/>
      <c r="X170" s="188"/>
      <c r="Y170" s="188"/>
      <c r="Z170" s="188"/>
      <c r="AA170" s="188"/>
      <c r="AB170" s="188"/>
      <c r="AC170" s="188"/>
      <c r="AD170" s="188"/>
      <c r="AE170" s="188"/>
      <c r="AF170" s="188"/>
      <c r="AG170" s="188"/>
      <c r="AH170" s="188"/>
      <c r="AI170" s="188"/>
      <c r="AJ170" s="188"/>
      <c r="AK170" s="188"/>
      <c r="AL170" s="108"/>
    </row>
    <row r="171" spans="1:38" ht="25.5" x14ac:dyDescent="0.25">
      <c r="B171" s="206">
        <v>123</v>
      </c>
      <c r="C171" s="206" t="s">
        <v>462</v>
      </c>
      <c r="D171" s="181" t="s">
        <v>188</v>
      </c>
      <c r="E171" s="188">
        <f t="shared" si="102"/>
        <v>0</v>
      </c>
      <c r="F171" s="188">
        <f t="shared" si="103"/>
        <v>0</v>
      </c>
      <c r="G171" s="189">
        <f t="shared" si="101"/>
        <v>0</v>
      </c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  <c r="Z171" s="188"/>
      <c r="AA171" s="188"/>
      <c r="AB171" s="188"/>
      <c r="AC171" s="188"/>
      <c r="AD171" s="188"/>
      <c r="AE171" s="188"/>
      <c r="AF171" s="188"/>
      <c r="AG171" s="188"/>
      <c r="AH171" s="188"/>
      <c r="AI171" s="188"/>
      <c r="AJ171" s="188"/>
      <c r="AK171" s="188"/>
      <c r="AL171" s="108"/>
    </row>
    <row r="172" spans="1:38" ht="25.5" x14ac:dyDescent="0.25">
      <c r="B172" s="215">
        <v>124</v>
      </c>
      <c r="C172" s="206" t="s">
        <v>463</v>
      </c>
      <c r="D172" s="181" t="s">
        <v>189</v>
      </c>
      <c r="E172" s="188">
        <f t="shared" si="102"/>
        <v>0</v>
      </c>
      <c r="F172" s="188">
        <f t="shared" si="103"/>
        <v>0</v>
      </c>
      <c r="G172" s="189">
        <f t="shared" si="101"/>
        <v>0</v>
      </c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  <c r="AA172" s="188"/>
      <c r="AB172" s="188"/>
      <c r="AC172" s="188"/>
      <c r="AD172" s="188"/>
      <c r="AE172" s="188"/>
      <c r="AF172" s="188"/>
      <c r="AG172" s="188"/>
      <c r="AH172" s="188"/>
      <c r="AI172" s="188"/>
      <c r="AJ172" s="188"/>
      <c r="AK172" s="188"/>
      <c r="AL172" s="108"/>
    </row>
    <row r="173" spans="1:38" x14ac:dyDescent="0.25">
      <c r="B173" s="216">
        <v>33</v>
      </c>
      <c r="C173" s="217" t="s">
        <v>464</v>
      </c>
      <c r="D173" s="211" t="s">
        <v>249</v>
      </c>
      <c r="E173" s="124">
        <f t="shared" ref="E173:F173" si="108">E174</f>
        <v>0</v>
      </c>
      <c r="F173" s="124">
        <f t="shared" si="108"/>
        <v>0</v>
      </c>
      <c r="G173" s="125">
        <f t="shared" si="101"/>
        <v>0</v>
      </c>
      <c r="H173" s="124">
        <f t="shared" ref="H173:AK173" si="109">H174</f>
        <v>0</v>
      </c>
      <c r="I173" s="124">
        <f t="shared" si="109"/>
        <v>0</v>
      </c>
      <c r="J173" s="124">
        <f t="shared" si="109"/>
        <v>0</v>
      </c>
      <c r="K173" s="124">
        <f t="shared" si="109"/>
        <v>0</v>
      </c>
      <c r="L173" s="124">
        <f t="shared" si="109"/>
        <v>0</v>
      </c>
      <c r="M173" s="124">
        <f t="shared" si="109"/>
        <v>0</v>
      </c>
      <c r="N173" s="124">
        <f t="shared" si="109"/>
        <v>0</v>
      </c>
      <c r="O173" s="124">
        <f t="shared" si="109"/>
        <v>0</v>
      </c>
      <c r="P173" s="124">
        <f t="shared" si="109"/>
        <v>0</v>
      </c>
      <c r="Q173" s="124">
        <f t="shared" si="109"/>
        <v>0</v>
      </c>
      <c r="R173" s="124">
        <f t="shared" si="109"/>
        <v>0</v>
      </c>
      <c r="S173" s="124">
        <f t="shared" si="109"/>
        <v>0</v>
      </c>
      <c r="T173" s="124">
        <f t="shared" si="109"/>
        <v>0</v>
      </c>
      <c r="U173" s="124">
        <f t="shared" si="109"/>
        <v>0</v>
      </c>
      <c r="V173" s="124">
        <f t="shared" si="109"/>
        <v>0</v>
      </c>
      <c r="W173" s="124">
        <f t="shared" si="109"/>
        <v>0</v>
      </c>
      <c r="X173" s="124">
        <f t="shared" si="109"/>
        <v>0</v>
      </c>
      <c r="Y173" s="124">
        <f t="shared" si="109"/>
        <v>0</v>
      </c>
      <c r="Z173" s="124">
        <f t="shared" si="109"/>
        <v>0</v>
      </c>
      <c r="AA173" s="124">
        <f t="shared" si="109"/>
        <v>0</v>
      </c>
      <c r="AB173" s="124">
        <f t="shared" si="109"/>
        <v>0</v>
      </c>
      <c r="AC173" s="124">
        <f t="shared" si="109"/>
        <v>0</v>
      </c>
      <c r="AD173" s="124">
        <f t="shared" si="109"/>
        <v>0</v>
      </c>
      <c r="AE173" s="124">
        <f t="shared" si="109"/>
        <v>0</v>
      </c>
      <c r="AF173" s="124">
        <f t="shared" si="109"/>
        <v>0</v>
      </c>
      <c r="AG173" s="124">
        <f t="shared" si="109"/>
        <v>0</v>
      </c>
      <c r="AH173" s="124">
        <f t="shared" si="109"/>
        <v>0</v>
      </c>
      <c r="AI173" s="124">
        <f t="shared" si="109"/>
        <v>0</v>
      </c>
      <c r="AJ173" s="124">
        <f t="shared" si="109"/>
        <v>0</v>
      </c>
      <c r="AK173" s="124">
        <f t="shared" si="109"/>
        <v>0</v>
      </c>
      <c r="AL173" s="108"/>
    </row>
    <row r="174" spans="1:38" x14ac:dyDescent="0.25">
      <c r="A174" s="159"/>
      <c r="B174" s="206">
        <v>125</v>
      </c>
      <c r="C174" s="206" t="s">
        <v>465</v>
      </c>
      <c r="D174" s="181" t="s">
        <v>190</v>
      </c>
      <c r="E174" s="188">
        <f t="shared" si="102"/>
        <v>0</v>
      </c>
      <c r="F174" s="188">
        <f t="shared" si="103"/>
        <v>0</v>
      </c>
      <c r="G174" s="189">
        <f t="shared" si="101"/>
        <v>0</v>
      </c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  <c r="AA174" s="188"/>
      <c r="AB174" s="188"/>
      <c r="AC174" s="188"/>
      <c r="AD174" s="188"/>
      <c r="AE174" s="188"/>
      <c r="AF174" s="188"/>
      <c r="AG174" s="188"/>
      <c r="AH174" s="188"/>
      <c r="AI174" s="188"/>
      <c r="AJ174" s="188"/>
      <c r="AK174" s="188"/>
      <c r="AL174" s="108"/>
    </row>
    <row r="175" spans="1:38" x14ac:dyDescent="0.25">
      <c r="B175" s="216">
        <v>34</v>
      </c>
      <c r="C175" s="217" t="s">
        <v>466</v>
      </c>
      <c r="D175" s="211" t="s">
        <v>191</v>
      </c>
      <c r="E175" s="124">
        <f t="shared" ref="E175:F175" si="110">SUM(E176:E178)</f>
        <v>0</v>
      </c>
      <c r="F175" s="124">
        <f t="shared" si="110"/>
        <v>0</v>
      </c>
      <c r="G175" s="125">
        <f t="shared" si="101"/>
        <v>0</v>
      </c>
      <c r="H175" s="124">
        <f t="shared" ref="H175" si="111">SUM(H176:H178)</f>
        <v>0</v>
      </c>
      <c r="I175" s="124">
        <f t="shared" ref="I175" si="112">SUM(I176:I178)</f>
        <v>0</v>
      </c>
      <c r="J175" s="124">
        <f t="shared" ref="J175:AK175" si="113">SUM(J176:J178)</f>
        <v>0</v>
      </c>
      <c r="K175" s="124">
        <f t="shared" si="113"/>
        <v>0</v>
      </c>
      <c r="L175" s="124">
        <f t="shared" si="113"/>
        <v>0</v>
      </c>
      <c r="M175" s="124">
        <f t="shared" si="113"/>
        <v>0</v>
      </c>
      <c r="N175" s="124">
        <f t="shared" si="113"/>
        <v>0</v>
      </c>
      <c r="O175" s="124">
        <f t="shared" si="113"/>
        <v>0</v>
      </c>
      <c r="P175" s="124">
        <f t="shared" si="113"/>
        <v>0</v>
      </c>
      <c r="Q175" s="124">
        <f t="shared" si="113"/>
        <v>0</v>
      </c>
      <c r="R175" s="124">
        <f t="shared" si="113"/>
        <v>0</v>
      </c>
      <c r="S175" s="124">
        <f t="shared" si="113"/>
        <v>0</v>
      </c>
      <c r="T175" s="124">
        <f t="shared" si="113"/>
        <v>0</v>
      </c>
      <c r="U175" s="124">
        <f t="shared" si="113"/>
        <v>0</v>
      </c>
      <c r="V175" s="124">
        <f t="shared" si="113"/>
        <v>0</v>
      </c>
      <c r="W175" s="124">
        <f t="shared" si="113"/>
        <v>0</v>
      </c>
      <c r="X175" s="124">
        <f t="shared" si="113"/>
        <v>0</v>
      </c>
      <c r="Y175" s="124">
        <f t="shared" si="113"/>
        <v>0</v>
      </c>
      <c r="Z175" s="124">
        <f t="shared" si="113"/>
        <v>0</v>
      </c>
      <c r="AA175" s="124">
        <f t="shared" si="113"/>
        <v>0</v>
      </c>
      <c r="AB175" s="124">
        <f t="shared" si="113"/>
        <v>0</v>
      </c>
      <c r="AC175" s="124">
        <f t="shared" si="113"/>
        <v>0</v>
      </c>
      <c r="AD175" s="124">
        <f t="shared" si="113"/>
        <v>0</v>
      </c>
      <c r="AE175" s="124">
        <f t="shared" si="113"/>
        <v>0</v>
      </c>
      <c r="AF175" s="124">
        <f t="shared" si="113"/>
        <v>0</v>
      </c>
      <c r="AG175" s="124">
        <f t="shared" si="113"/>
        <v>0</v>
      </c>
      <c r="AH175" s="124">
        <f t="shared" si="113"/>
        <v>0</v>
      </c>
      <c r="AI175" s="124">
        <f t="shared" si="113"/>
        <v>0</v>
      </c>
      <c r="AJ175" s="124">
        <f t="shared" si="113"/>
        <v>0</v>
      </c>
      <c r="AK175" s="124">
        <f t="shared" si="113"/>
        <v>0</v>
      </c>
      <c r="AL175" s="108"/>
    </row>
    <row r="176" spans="1:38" ht="38.25" x14ac:dyDescent="0.25">
      <c r="B176" s="207">
        <v>126</v>
      </c>
      <c r="C176" s="206" t="s">
        <v>467</v>
      </c>
      <c r="D176" s="210" t="s">
        <v>192</v>
      </c>
      <c r="E176" s="188">
        <f t="shared" si="102"/>
        <v>0</v>
      </c>
      <c r="F176" s="188">
        <f t="shared" si="103"/>
        <v>0</v>
      </c>
      <c r="G176" s="189">
        <f t="shared" si="101"/>
        <v>0</v>
      </c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  <c r="Z176" s="188"/>
      <c r="AA176" s="188"/>
      <c r="AB176" s="188"/>
      <c r="AC176" s="188"/>
      <c r="AD176" s="188"/>
      <c r="AE176" s="188"/>
      <c r="AF176" s="188"/>
      <c r="AG176" s="188"/>
      <c r="AH176" s="188"/>
      <c r="AI176" s="188"/>
      <c r="AJ176" s="188"/>
      <c r="AK176" s="188"/>
      <c r="AL176" s="110"/>
    </row>
    <row r="177" spans="2:38" ht="25.5" x14ac:dyDescent="0.25">
      <c r="B177" s="215">
        <v>127</v>
      </c>
      <c r="C177" s="206" t="s">
        <v>468</v>
      </c>
      <c r="D177" s="181" t="s">
        <v>193</v>
      </c>
      <c r="E177" s="188">
        <f t="shared" si="102"/>
        <v>0</v>
      </c>
      <c r="F177" s="188">
        <f t="shared" si="103"/>
        <v>0</v>
      </c>
      <c r="G177" s="189">
        <f t="shared" si="101"/>
        <v>0</v>
      </c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  <c r="S177" s="188"/>
      <c r="T177" s="188"/>
      <c r="U177" s="188"/>
      <c r="V177" s="188"/>
      <c r="W177" s="188"/>
      <c r="X177" s="188"/>
      <c r="Y177" s="188"/>
      <c r="Z177" s="188"/>
      <c r="AA177" s="188"/>
      <c r="AB177" s="188"/>
      <c r="AC177" s="188"/>
      <c r="AD177" s="188"/>
      <c r="AE177" s="188"/>
      <c r="AF177" s="188"/>
      <c r="AG177" s="188"/>
      <c r="AH177" s="188"/>
      <c r="AI177" s="188"/>
      <c r="AJ177" s="188"/>
      <c r="AK177" s="188"/>
      <c r="AL177" s="110"/>
    </row>
    <row r="178" spans="2:38" ht="25.5" x14ac:dyDescent="0.25">
      <c r="B178" s="215">
        <v>128</v>
      </c>
      <c r="C178" s="206" t="s">
        <v>469</v>
      </c>
      <c r="D178" s="181" t="s">
        <v>194</v>
      </c>
      <c r="E178" s="188">
        <f t="shared" si="102"/>
        <v>0</v>
      </c>
      <c r="F178" s="188">
        <f t="shared" si="103"/>
        <v>0</v>
      </c>
      <c r="G178" s="189">
        <f t="shared" si="101"/>
        <v>0</v>
      </c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  <c r="Z178" s="188"/>
      <c r="AA178" s="188"/>
      <c r="AB178" s="188"/>
      <c r="AC178" s="188"/>
      <c r="AD178" s="188"/>
      <c r="AE178" s="188"/>
      <c r="AF178" s="188"/>
      <c r="AG178" s="188"/>
      <c r="AH178" s="188"/>
      <c r="AI178" s="188"/>
      <c r="AJ178" s="188"/>
      <c r="AK178" s="188"/>
    </row>
    <row r="179" spans="2:38" x14ac:dyDescent="0.25">
      <c r="B179" s="216">
        <v>35</v>
      </c>
      <c r="C179" s="217" t="s">
        <v>470</v>
      </c>
      <c r="D179" s="211" t="s">
        <v>195</v>
      </c>
      <c r="E179" s="124">
        <f t="shared" ref="E179:F179" si="114">SUM(E180:E183)</f>
        <v>0</v>
      </c>
      <c r="F179" s="124">
        <f t="shared" si="114"/>
        <v>0</v>
      </c>
      <c r="G179" s="125">
        <f t="shared" si="101"/>
        <v>0</v>
      </c>
      <c r="H179" s="124">
        <f t="shared" ref="H179" si="115">SUM(H180:H183)</f>
        <v>0</v>
      </c>
      <c r="I179" s="124">
        <f t="shared" ref="I179" si="116">SUM(I180:I183)</f>
        <v>0</v>
      </c>
      <c r="J179" s="124">
        <f t="shared" ref="J179:AK179" si="117">SUM(J180:J183)</f>
        <v>0</v>
      </c>
      <c r="K179" s="124">
        <f t="shared" si="117"/>
        <v>0</v>
      </c>
      <c r="L179" s="124">
        <f t="shared" si="117"/>
        <v>0</v>
      </c>
      <c r="M179" s="124">
        <f t="shared" si="117"/>
        <v>0</v>
      </c>
      <c r="N179" s="124">
        <f t="shared" si="117"/>
        <v>0</v>
      </c>
      <c r="O179" s="124">
        <f t="shared" si="117"/>
        <v>0</v>
      </c>
      <c r="P179" s="124">
        <f t="shared" si="117"/>
        <v>0</v>
      </c>
      <c r="Q179" s="124">
        <f t="shared" si="117"/>
        <v>0</v>
      </c>
      <c r="R179" s="124">
        <f t="shared" si="117"/>
        <v>0</v>
      </c>
      <c r="S179" s="124">
        <f t="shared" si="117"/>
        <v>0</v>
      </c>
      <c r="T179" s="124">
        <f t="shared" si="117"/>
        <v>0</v>
      </c>
      <c r="U179" s="124">
        <f t="shared" si="117"/>
        <v>0</v>
      </c>
      <c r="V179" s="124">
        <f t="shared" si="117"/>
        <v>0</v>
      </c>
      <c r="W179" s="124">
        <f t="shared" si="117"/>
        <v>0</v>
      </c>
      <c r="X179" s="124">
        <f t="shared" si="117"/>
        <v>0</v>
      </c>
      <c r="Y179" s="124">
        <f t="shared" si="117"/>
        <v>0</v>
      </c>
      <c r="Z179" s="124">
        <f t="shared" si="117"/>
        <v>0</v>
      </c>
      <c r="AA179" s="124">
        <f t="shared" si="117"/>
        <v>0</v>
      </c>
      <c r="AB179" s="124">
        <f t="shared" si="117"/>
        <v>0</v>
      </c>
      <c r="AC179" s="124">
        <f t="shared" si="117"/>
        <v>0</v>
      </c>
      <c r="AD179" s="124">
        <f t="shared" si="117"/>
        <v>0</v>
      </c>
      <c r="AE179" s="124">
        <f t="shared" si="117"/>
        <v>0</v>
      </c>
      <c r="AF179" s="124">
        <f t="shared" si="117"/>
        <v>0</v>
      </c>
      <c r="AG179" s="124">
        <f t="shared" si="117"/>
        <v>0</v>
      </c>
      <c r="AH179" s="124">
        <f t="shared" si="117"/>
        <v>0</v>
      </c>
      <c r="AI179" s="124">
        <f t="shared" si="117"/>
        <v>0</v>
      </c>
      <c r="AJ179" s="124">
        <f t="shared" si="117"/>
        <v>0</v>
      </c>
      <c r="AK179" s="124">
        <f t="shared" si="117"/>
        <v>0</v>
      </c>
    </row>
    <row r="180" spans="2:38" ht="18.75" x14ac:dyDescent="0.3">
      <c r="B180" s="215">
        <v>129</v>
      </c>
      <c r="C180" s="206" t="s">
        <v>471</v>
      </c>
      <c r="D180" s="181" t="s">
        <v>196</v>
      </c>
      <c r="E180" s="188">
        <f t="shared" si="102"/>
        <v>0</v>
      </c>
      <c r="F180" s="188">
        <f t="shared" si="103"/>
        <v>0</v>
      </c>
      <c r="G180" s="189">
        <f t="shared" si="101"/>
        <v>0</v>
      </c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  <c r="R180" s="188"/>
      <c r="S180" s="188"/>
      <c r="T180" s="188"/>
      <c r="U180" s="188"/>
      <c r="V180" s="188"/>
      <c r="W180" s="188"/>
      <c r="X180" s="188"/>
      <c r="Y180" s="188"/>
      <c r="Z180" s="188"/>
      <c r="AA180" s="188"/>
      <c r="AB180" s="188"/>
      <c r="AC180" s="188"/>
      <c r="AD180" s="188"/>
      <c r="AE180" s="188"/>
      <c r="AF180" s="188"/>
      <c r="AG180" s="188"/>
      <c r="AH180" s="188"/>
      <c r="AI180" s="188"/>
      <c r="AJ180" s="188"/>
      <c r="AK180" s="188"/>
      <c r="AL180" s="86"/>
    </row>
    <row r="181" spans="2:38" ht="76.5" x14ac:dyDescent="0.25">
      <c r="B181" s="219">
        <v>130</v>
      </c>
      <c r="C181" s="206" t="s">
        <v>472</v>
      </c>
      <c r="D181" s="181" t="s">
        <v>197</v>
      </c>
      <c r="E181" s="188">
        <f t="shared" si="102"/>
        <v>0</v>
      </c>
      <c r="F181" s="188">
        <f t="shared" si="103"/>
        <v>0</v>
      </c>
      <c r="G181" s="189">
        <f t="shared" si="101"/>
        <v>0</v>
      </c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  <c r="R181" s="188"/>
      <c r="S181" s="188"/>
      <c r="T181" s="188"/>
      <c r="U181" s="188"/>
      <c r="V181" s="188"/>
      <c r="W181" s="188"/>
      <c r="X181" s="188"/>
      <c r="Y181" s="188"/>
      <c r="Z181" s="188"/>
      <c r="AA181" s="188"/>
      <c r="AB181" s="188"/>
      <c r="AC181" s="188"/>
      <c r="AD181" s="188"/>
      <c r="AE181" s="188"/>
      <c r="AF181" s="188"/>
      <c r="AG181" s="188"/>
      <c r="AH181" s="188"/>
      <c r="AI181" s="188"/>
      <c r="AJ181" s="188"/>
      <c r="AK181" s="188"/>
    </row>
    <row r="182" spans="2:38" ht="24" customHeight="1" x14ac:dyDescent="0.25">
      <c r="B182" s="219">
        <v>131</v>
      </c>
      <c r="C182" s="206" t="s">
        <v>473</v>
      </c>
      <c r="D182" s="181" t="s">
        <v>198</v>
      </c>
      <c r="E182" s="188">
        <f t="shared" si="102"/>
        <v>0</v>
      </c>
      <c r="F182" s="188">
        <f t="shared" si="103"/>
        <v>0</v>
      </c>
      <c r="G182" s="189">
        <f t="shared" si="101"/>
        <v>0</v>
      </c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  <c r="R182" s="188"/>
      <c r="S182" s="188"/>
      <c r="T182" s="188"/>
      <c r="U182" s="188"/>
      <c r="V182" s="188"/>
      <c r="W182" s="188"/>
      <c r="X182" s="188"/>
      <c r="Y182" s="188"/>
      <c r="Z182" s="188"/>
      <c r="AA182" s="188"/>
      <c r="AB182" s="188"/>
      <c r="AC182" s="188"/>
      <c r="AD182" s="188"/>
      <c r="AE182" s="188"/>
      <c r="AF182" s="188"/>
      <c r="AG182" s="188"/>
      <c r="AH182" s="188"/>
      <c r="AI182" s="188"/>
      <c r="AJ182" s="188"/>
      <c r="AK182" s="188"/>
    </row>
    <row r="183" spans="2:38" ht="38.25" x14ac:dyDescent="0.25">
      <c r="B183" s="215">
        <v>132</v>
      </c>
      <c r="C183" s="206" t="s">
        <v>474</v>
      </c>
      <c r="D183" s="181" t="s">
        <v>199</v>
      </c>
      <c r="E183" s="188">
        <f t="shared" si="102"/>
        <v>0</v>
      </c>
      <c r="F183" s="188">
        <f t="shared" si="103"/>
        <v>0</v>
      </c>
      <c r="G183" s="189">
        <f t="shared" si="101"/>
        <v>0</v>
      </c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  <c r="R183" s="188"/>
      <c r="S183" s="188"/>
      <c r="T183" s="188"/>
      <c r="U183" s="188"/>
      <c r="V183" s="188"/>
      <c r="W183" s="188"/>
      <c r="X183" s="188"/>
      <c r="Y183" s="188"/>
      <c r="Z183" s="188"/>
      <c r="AA183" s="188"/>
      <c r="AB183" s="188"/>
      <c r="AC183" s="188"/>
      <c r="AD183" s="188"/>
      <c r="AE183" s="188"/>
      <c r="AF183" s="188"/>
      <c r="AG183" s="188"/>
      <c r="AH183" s="188"/>
      <c r="AI183" s="188"/>
      <c r="AJ183" s="188"/>
      <c r="AK183" s="188"/>
    </row>
    <row r="184" spans="2:38" x14ac:dyDescent="0.25">
      <c r="B184" s="216">
        <v>36</v>
      </c>
      <c r="C184" s="217" t="s">
        <v>475</v>
      </c>
      <c r="D184" s="211" t="s">
        <v>200</v>
      </c>
      <c r="E184" s="124">
        <f>SUM(E185:E190)</f>
        <v>0</v>
      </c>
      <c r="F184" s="124">
        <f>SUM(F185:F190)</f>
        <v>0</v>
      </c>
      <c r="G184" s="125">
        <f t="shared" si="101"/>
        <v>0</v>
      </c>
      <c r="H184" s="124">
        <f t="shared" ref="H184:AK184" si="118">SUM(H185:H190)</f>
        <v>0</v>
      </c>
      <c r="I184" s="124">
        <f t="shared" si="118"/>
        <v>0</v>
      </c>
      <c r="J184" s="124">
        <f t="shared" si="118"/>
        <v>0</v>
      </c>
      <c r="K184" s="124">
        <f t="shared" si="118"/>
        <v>0</v>
      </c>
      <c r="L184" s="124">
        <f t="shared" si="118"/>
        <v>0</v>
      </c>
      <c r="M184" s="124">
        <f t="shared" si="118"/>
        <v>0</v>
      </c>
      <c r="N184" s="124">
        <f t="shared" si="118"/>
        <v>0</v>
      </c>
      <c r="O184" s="124">
        <f t="shared" si="118"/>
        <v>0</v>
      </c>
      <c r="P184" s="124">
        <f t="shared" si="118"/>
        <v>0</v>
      </c>
      <c r="Q184" s="124">
        <f t="shared" si="118"/>
        <v>0</v>
      </c>
      <c r="R184" s="124">
        <f t="shared" si="118"/>
        <v>0</v>
      </c>
      <c r="S184" s="124">
        <f t="shared" si="118"/>
        <v>0</v>
      </c>
      <c r="T184" s="124">
        <f t="shared" si="118"/>
        <v>0</v>
      </c>
      <c r="U184" s="124">
        <f t="shared" si="118"/>
        <v>0</v>
      </c>
      <c r="V184" s="124">
        <f t="shared" si="118"/>
        <v>0</v>
      </c>
      <c r="W184" s="124">
        <f t="shared" si="118"/>
        <v>0</v>
      </c>
      <c r="X184" s="124">
        <f t="shared" si="118"/>
        <v>0</v>
      </c>
      <c r="Y184" s="124">
        <f t="shared" si="118"/>
        <v>0</v>
      </c>
      <c r="Z184" s="124">
        <f t="shared" si="118"/>
        <v>0</v>
      </c>
      <c r="AA184" s="124">
        <f t="shared" si="118"/>
        <v>0</v>
      </c>
      <c r="AB184" s="124">
        <f t="shared" si="118"/>
        <v>0</v>
      </c>
      <c r="AC184" s="124">
        <f t="shared" si="118"/>
        <v>0</v>
      </c>
      <c r="AD184" s="124">
        <f t="shared" si="118"/>
        <v>0</v>
      </c>
      <c r="AE184" s="124">
        <f t="shared" si="118"/>
        <v>0</v>
      </c>
      <c r="AF184" s="124">
        <f t="shared" si="118"/>
        <v>0</v>
      </c>
      <c r="AG184" s="124">
        <f t="shared" si="118"/>
        <v>0</v>
      </c>
      <c r="AH184" s="124">
        <f t="shared" si="118"/>
        <v>0</v>
      </c>
      <c r="AI184" s="124">
        <f t="shared" si="118"/>
        <v>0</v>
      </c>
      <c r="AJ184" s="124">
        <f t="shared" si="118"/>
        <v>0</v>
      </c>
      <c r="AK184" s="124">
        <f t="shared" si="118"/>
        <v>0</v>
      </c>
    </row>
    <row r="185" spans="2:38" ht="25.5" x14ac:dyDescent="0.25">
      <c r="B185" s="215">
        <v>133</v>
      </c>
      <c r="C185" s="206" t="s">
        <v>476</v>
      </c>
      <c r="D185" s="181" t="s">
        <v>250</v>
      </c>
      <c r="E185" s="188">
        <f t="shared" si="102"/>
        <v>0</v>
      </c>
      <c r="F185" s="188">
        <f t="shared" si="103"/>
        <v>0</v>
      </c>
      <c r="G185" s="189">
        <f t="shared" si="101"/>
        <v>0</v>
      </c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  <c r="Y185" s="188"/>
      <c r="Z185" s="188"/>
      <c r="AA185" s="188"/>
      <c r="AB185" s="188"/>
      <c r="AC185" s="188"/>
      <c r="AD185" s="188"/>
      <c r="AE185" s="188"/>
      <c r="AF185" s="188"/>
      <c r="AG185" s="188"/>
      <c r="AH185" s="188"/>
      <c r="AI185" s="188"/>
      <c r="AJ185" s="188"/>
      <c r="AK185" s="188"/>
    </row>
    <row r="186" spans="2:38" ht="38.25" x14ac:dyDescent="0.25">
      <c r="B186" s="215">
        <v>134</v>
      </c>
      <c r="C186" s="206" t="s">
        <v>477</v>
      </c>
      <c r="D186" s="181" t="s">
        <v>201</v>
      </c>
      <c r="E186" s="188">
        <f t="shared" si="102"/>
        <v>0</v>
      </c>
      <c r="F186" s="188">
        <f t="shared" si="103"/>
        <v>0</v>
      </c>
      <c r="G186" s="189">
        <f t="shared" si="101"/>
        <v>0</v>
      </c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  <c r="R186" s="188"/>
      <c r="S186" s="188"/>
      <c r="T186" s="188"/>
      <c r="U186" s="188"/>
      <c r="V186" s="188"/>
      <c r="W186" s="188"/>
      <c r="X186" s="188"/>
      <c r="Y186" s="188"/>
      <c r="Z186" s="188"/>
      <c r="AA186" s="188"/>
      <c r="AB186" s="188"/>
      <c r="AC186" s="188"/>
      <c r="AD186" s="188"/>
      <c r="AE186" s="188"/>
      <c r="AF186" s="188"/>
      <c r="AG186" s="188"/>
      <c r="AH186" s="188"/>
      <c r="AI186" s="188"/>
      <c r="AJ186" s="188"/>
      <c r="AK186" s="188"/>
    </row>
    <row r="187" spans="2:38" ht="51" x14ac:dyDescent="0.25">
      <c r="B187" s="215">
        <v>135</v>
      </c>
      <c r="C187" s="206" t="s">
        <v>478</v>
      </c>
      <c r="D187" s="181" t="s">
        <v>202</v>
      </c>
      <c r="E187" s="188">
        <f t="shared" si="102"/>
        <v>0</v>
      </c>
      <c r="F187" s="188">
        <f t="shared" si="103"/>
        <v>0</v>
      </c>
      <c r="G187" s="189">
        <f t="shared" si="101"/>
        <v>0</v>
      </c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  <c r="W187" s="188"/>
      <c r="X187" s="188"/>
      <c r="Y187" s="188"/>
      <c r="Z187" s="188"/>
      <c r="AA187" s="188"/>
      <c r="AB187" s="188"/>
      <c r="AC187" s="188"/>
      <c r="AD187" s="188"/>
      <c r="AE187" s="188"/>
      <c r="AF187" s="188"/>
      <c r="AG187" s="188"/>
      <c r="AH187" s="188"/>
      <c r="AI187" s="188"/>
      <c r="AJ187" s="188"/>
      <c r="AK187" s="188"/>
    </row>
    <row r="188" spans="2:38" ht="38.25" x14ac:dyDescent="0.25">
      <c r="B188" s="215">
        <v>136</v>
      </c>
      <c r="C188" s="206" t="s">
        <v>479</v>
      </c>
      <c r="D188" s="181" t="s">
        <v>496</v>
      </c>
      <c r="E188" s="188">
        <f t="shared" si="102"/>
        <v>0</v>
      </c>
      <c r="F188" s="188">
        <f t="shared" si="103"/>
        <v>0</v>
      </c>
      <c r="G188" s="189">
        <f t="shared" si="101"/>
        <v>0</v>
      </c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  <c r="S188" s="188"/>
      <c r="T188" s="188"/>
      <c r="U188" s="188"/>
      <c r="V188" s="188"/>
      <c r="W188" s="188"/>
      <c r="X188" s="188"/>
      <c r="Y188" s="188"/>
      <c r="Z188" s="188"/>
      <c r="AA188" s="188"/>
      <c r="AB188" s="188"/>
      <c r="AC188" s="188"/>
      <c r="AD188" s="188"/>
      <c r="AE188" s="188"/>
      <c r="AF188" s="188"/>
      <c r="AG188" s="188"/>
      <c r="AH188" s="188"/>
      <c r="AI188" s="188"/>
      <c r="AJ188" s="188"/>
      <c r="AK188" s="188"/>
    </row>
    <row r="189" spans="2:38" ht="25.5" x14ac:dyDescent="0.25">
      <c r="B189" s="215">
        <v>137</v>
      </c>
      <c r="C189" s="206" t="s">
        <v>480</v>
      </c>
      <c r="D189" s="181" t="s">
        <v>203</v>
      </c>
      <c r="E189" s="187">
        <f t="shared" si="102"/>
        <v>0</v>
      </c>
      <c r="F189" s="187">
        <f t="shared" si="103"/>
        <v>0</v>
      </c>
      <c r="G189" s="161">
        <f t="shared" si="101"/>
        <v>0</v>
      </c>
      <c r="H189" s="187"/>
      <c r="I189" s="187"/>
      <c r="J189" s="187"/>
      <c r="K189" s="187"/>
      <c r="L189" s="187"/>
      <c r="M189" s="187"/>
      <c r="N189" s="187"/>
      <c r="O189" s="187"/>
      <c r="P189" s="187"/>
      <c r="Q189" s="187"/>
      <c r="R189" s="187"/>
      <c r="S189" s="187"/>
      <c r="T189" s="187"/>
      <c r="U189" s="187"/>
      <c r="V189" s="187"/>
      <c r="W189" s="187"/>
      <c r="X189" s="187"/>
      <c r="Y189" s="187"/>
      <c r="Z189" s="187"/>
      <c r="AA189" s="187"/>
      <c r="AB189" s="187"/>
      <c r="AC189" s="187"/>
      <c r="AD189" s="187"/>
      <c r="AE189" s="187"/>
      <c r="AF189" s="187"/>
      <c r="AG189" s="187"/>
      <c r="AH189" s="187"/>
      <c r="AI189" s="187"/>
      <c r="AJ189" s="187"/>
      <c r="AK189" s="187"/>
    </row>
    <row r="190" spans="2:38" ht="38.25" x14ac:dyDescent="0.25">
      <c r="B190" s="215">
        <v>138</v>
      </c>
      <c r="C190" s="206" t="s">
        <v>481</v>
      </c>
      <c r="D190" s="181" t="s">
        <v>482</v>
      </c>
      <c r="E190" s="188">
        <f t="shared" si="102"/>
        <v>0</v>
      </c>
      <c r="F190" s="188">
        <f t="shared" si="103"/>
        <v>0</v>
      </c>
      <c r="G190" s="189">
        <f t="shared" si="101"/>
        <v>0</v>
      </c>
      <c r="H190" s="187"/>
      <c r="I190" s="187"/>
      <c r="J190" s="187"/>
      <c r="K190" s="187"/>
      <c r="L190" s="187"/>
      <c r="M190" s="187"/>
      <c r="N190" s="187"/>
      <c r="O190" s="187"/>
      <c r="P190" s="187"/>
      <c r="Q190" s="187"/>
      <c r="R190" s="187"/>
      <c r="S190" s="187"/>
      <c r="T190" s="187"/>
      <c r="U190" s="187"/>
      <c r="V190" s="187"/>
      <c r="W190" s="187"/>
      <c r="X190" s="187"/>
      <c r="Y190" s="187"/>
      <c r="Z190" s="187"/>
      <c r="AA190" s="187"/>
      <c r="AB190" s="187"/>
      <c r="AC190" s="187"/>
      <c r="AD190" s="187"/>
      <c r="AE190" s="187"/>
      <c r="AF190" s="187"/>
      <c r="AG190" s="187"/>
      <c r="AH190" s="187"/>
      <c r="AI190" s="187"/>
      <c r="AJ190" s="187"/>
      <c r="AK190" s="187"/>
    </row>
    <row r="191" spans="2:38" x14ac:dyDescent="0.25">
      <c r="B191" s="216">
        <v>37</v>
      </c>
      <c r="C191" s="217" t="s">
        <v>483</v>
      </c>
      <c r="D191" s="211" t="s">
        <v>204</v>
      </c>
      <c r="E191" s="124">
        <f>SUM(E192:E203)</f>
        <v>0</v>
      </c>
      <c r="F191" s="124">
        <f t="shared" ref="F191" si="119">SUM(F192:F203)</f>
        <v>0</v>
      </c>
      <c r="G191" s="125">
        <f t="shared" si="101"/>
        <v>0</v>
      </c>
      <c r="H191" s="124">
        <f t="shared" ref="H191" si="120">SUM(H192:H203)</f>
        <v>0</v>
      </c>
      <c r="I191" s="124">
        <f t="shared" ref="I191" si="121">SUM(I192:I203)</f>
        <v>0</v>
      </c>
      <c r="J191" s="124">
        <f t="shared" ref="J191:AK191" si="122">SUM(J192:J203)</f>
        <v>0</v>
      </c>
      <c r="K191" s="124">
        <f t="shared" si="122"/>
        <v>0</v>
      </c>
      <c r="L191" s="124">
        <f t="shared" si="122"/>
        <v>0</v>
      </c>
      <c r="M191" s="124">
        <f t="shared" si="122"/>
        <v>0</v>
      </c>
      <c r="N191" s="124">
        <f t="shared" si="122"/>
        <v>0</v>
      </c>
      <c r="O191" s="124">
        <f t="shared" si="122"/>
        <v>0</v>
      </c>
      <c r="P191" s="124">
        <f t="shared" si="122"/>
        <v>0</v>
      </c>
      <c r="Q191" s="124">
        <f t="shared" si="122"/>
        <v>0</v>
      </c>
      <c r="R191" s="124">
        <f t="shared" si="122"/>
        <v>0</v>
      </c>
      <c r="S191" s="124">
        <f t="shared" si="122"/>
        <v>0</v>
      </c>
      <c r="T191" s="124">
        <f t="shared" si="122"/>
        <v>0</v>
      </c>
      <c r="U191" s="124">
        <f t="shared" si="122"/>
        <v>0</v>
      </c>
      <c r="V191" s="124">
        <f t="shared" si="122"/>
        <v>0</v>
      </c>
      <c r="W191" s="124">
        <f t="shared" si="122"/>
        <v>0</v>
      </c>
      <c r="X191" s="124">
        <f t="shared" si="122"/>
        <v>0</v>
      </c>
      <c r="Y191" s="124">
        <f t="shared" si="122"/>
        <v>0</v>
      </c>
      <c r="Z191" s="124">
        <f t="shared" si="122"/>
        <v>0</v>
      </c>
      <c r="AA191" s="124">
        <f t="shared" si="122"/>
        <v>0</v>
      </c>
      <c r="AB191" s="124">
        <f t="shared" si="122"/>
        <v>0</v>
      </c>
      <c r="AC191" s="124">
        <f t="shared" si="122"/>
        <v>0</v>
      </c>
      <c r="AD191" s="124">
        <f t="shared" si="122"/>
        <v>0</v>
      </c>
      <c r="AE191" s="124">
        <f t="shared" si="122"/>
        <v>0</v>
      </c>
      <c r="AF191" s="124">
        <f t="shared" si="122"/>
        <v>0</v>
      </c>
      <c r="AG191" s="124">
        <f t="shared" si="122"/>
        <v>0</v>
      </c>
      <c r="AH191" s="124">
        <f t="shared" si="122"/>
        <v>0</v>
      </c>
      <c r="AI191" s="124">
        <f t="shared" si="122"/>
        <v>0</v>
      </c>
      <c r="AJ191" s="124">
        <f t="shared" si="122"/>
        <v>0</v>
      </c>
      <c r="AK191" s="124">
        <f t="shared" si="122"/>
        <v>0</v>
      </c>
    </row>
    <row r="192" spans="2:38" ht="38.25" x14ac:dyDescent="0.25">
      <c r="B192" s="215">
        <v>139</v>
      </c>
      <c r="C192" s="206" t="s">
        <v>484</v>
      </c>
      <c r="D192" s="181" t="s">
        <v>264</v>
      </c>
      <c r="E192" s="191">
        <f t="shared" si="102"/>
        <v>0</v>
      </c>
      <c r="F192" s="191">
        <f t="shared" si="103"/>
        <v>0</v>
      </c>
      <c r="G192" s="126">
        <f t="shared" si="101"/>
        <v>0</v>
      </c>
      <c r="H192" s="191"/>
      <c r="I192" s="191"/>
      <c r="J192" s="191"/>
      <c r="K192" s="191"/>
      <c r="L192" s="191"/>
      <c r="M192" s="191"/>
      <c r="N192" s="191"/>
      <c r="O192" s="191"/>
      <c r="P192" s="191"/>
      <c r="Q192" s="191"/>
      <c r="R192" s="191"/>
      <c r="S192" s="191"/>
      <c r="T192" s="191"/>
      <c r="U192" s="191"/>
      <c r="V192" s="191"/>
      <c r="W192" s="191"/>
      <c r="X192" s="191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91"/>
      <c r="AJ192" s="191"/>
      <c r="AK192" s="191"/>
    </row>
    <row r="193" spans="2:37" ht="38.25" x14ac:dyDescent="0.25">
      <c r="B193" s="215">
        <v>140</v>
      </c>
      <c r="C193" s="206" t="s">
        <v>485</v>
      </c>
      <c r="D193" s="181" t="s">
        <v>274</v>
      </c>
      <c r="E193" s="184">
        <f t="shared" si="102"/>
        <v>0</v>
      </c>
      <c r="F193" s="184">
        <f t="shared" si="103"/>
        <v>0</v>
      </c>
      <c r="G193" s="197">
        <f t="shared" si="101"/>
        <v>0</v>
      </c>
      <c r="H193" s="184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184"/>
      <c r="T193" s="184"/>
      <c r="U193" s="184"/>
      <c r="V193" s="184"/>
      <c r="W193" s="184"/>
      <c r="X193" s="184"/>
      <c r="Y193" s="184"/>
      <c r="Z193" s="184"/>
      <c r="AA193" s="184"/>
      <c r="AB193" s="184"/>
      <c r="AC193" s="184"/>
      <c r="AD193" s="184"/>
      <c r="AE193" s="184"/>
      <c r="AF193" s="184"/>
      <c r="AG193" s="184"/>
      <c r="AH193" s="184"/>
      <c r="AI193" s="184"/>
      <c r="AJ193" s="184"/>
      <c r="AK193" s="184"/>
    </row>
    <row r="194" spans="2:37" ht="51" x14ac:dyDescent="0.25">
      <c r="B194" s="215">
        <v>141</v>
      </c>
      <c r="C194" s="206" t="s">
        <v>486</v>
      </c>
      <c r="D194" s="181" t="s">
        <v>275</v>
      </c>
      <c r="E194" s="184">
        <f t="shared" si="102"/>
        <v>0</v>
      </c>
      <c r="F194" s="184">
        <f t="shared" si="103"/>
        <v>0</v>
      </c>
      <c r="G194" s="197">
        <f t="shared" si="101"/>
        <v>0</v>
      </c>
      <c r="H194" s="184"/>
      <c r="I194" s="184"/>
      <c r="J194" s="184"/>
      <c r="K194" s="184"/>
      <c r="L194" s="184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84"/>
      <c r="AE194" s="184"/>
      <c r="AF194" s="184"/>
      <c r="AG194" s="184"/>
      <c r="AH194" s="184"/>
      <c r="AI194" s="184"/>
      <c r="AJ194" s="184"/>
      <c r="AK194" s="184"/>
    </row>
    <row r="195" spans="2:37" ht="51" x14ac:dyDescent="0.25">
      <c r="B195" s="215">
        <v>142</v>
      </c>
      <c r="C195" s="206" t="s">
        <v>487</v>
      </c>
      <c r="D195" s="181" t="s">
        <v>276</v>
      </c>
      <c r="E195" s="192">
        <f t="shared" si="102"/>
        <v>0</v>
      </c>
      <c r="F195" s="192">
        <f t="shared" si="103"/>
        <v>0</v>
      </c>
      <c r="G195" s="198">
        <f t="shared" si="101"/>
        <v>0</v>
      </c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  <c r="AK195" s="192"/>
    </row>
    <row r="196" spans="2:37" ht="25.5" x14ac:dyDescent="0.25">
      <c r="B196" s="215">
        <v>143</v>
      </c>
      <c r="C196" s="206" t="s">
        <v>488</v>
      </c>
      <c r="D196" s="181" t="s">
        <v>271</v>
      </c>
      <c r="E196" s="191">
        <f t="shared" si="102"/>
        <v>0</v>
      </c>
      <c r="F196" s="191">
        <f t="shared" si="103"/>
        <v>0</v>
      </c>
      <c r="G196" s="126">
        <f t="shared" si="101"/>
        <v>0</v>
      </c>
      <c r="H196" s="191"/>
      <c r="I196" s="191"/>
      <c r="J196" s="191"/>
      <c r="K196" s="191"/>
      <c r="L196" s="191"/>
      <c r="M196" s="191"/>
      <c r="N196" s="191"/>
      <c r="O196" s="191"/>
      <c r="P196" s="191"/>
      <c r="Q196" s="191"/>
      <c r="R196" s="191"/>
      <c r="S196" s="191"/>
      <c r="T196" s="191"/>
      <c r="U196" s="191"/>
      <c r="V196" s="191"/>
      <c r="W196" s="191"/>
      <c r="X196" s="191"/>
      <c r="Y196" s="191"/>
      <c r="Z196" s="191"/>
      <c r="AA196" s="191"/>
      <c r="AB196" s="191"/>
      <c r="AC196" s="191"/>
      <c r="AD196" s="191"/>
      <c r="AE196" s="191"/>
      <c r="AF196" s="191"/>
      <c r="AG196" s="191"/>
      <c r="AH196" s="191"/>
      <c r="AI196" s="191"/>
      <c r="AJ196" s="191"/>
      <c r="AK196" s="191"/>
    </row>
    <row r="197" spans="2:37" ht="25.5" x14ac:dyDescent="0.25">
      <c r="B197" s="215">
        <v>144</v>
      </c>
      <c r="C197" s="206" t="s">
        <v>489</v>
      </c>
      <c r="D197" s="181" t="s">
        <v>272</v>
      </c>
      <c r="E197" s="191">
        <f t="shared" ref="E197" si="123">H197+L197+N197+P197+J197+R197+T197+V197+X197+Z197+AB197+AD197+AF197+AH197+AJ197</f>
        <v>0</v>
      </c>
      <c r="F197" s="191">
        <f t="shared" ref="F197" si="124">I197+M197+O197+Q197+K197+S197+U197+W197+Y197+AA197+AC197+AE197+AG197+AI197+AK197</f>
        <v>0</v>
      </c>
      <c r="G197" s="126">
        <f t="shared" ref="G197" si="125">IF(F197=0,0,ROUND(E197/F197,1))</f>
        <v>0</v>
      </c>
      <c r="H197" s="191"/>
      <c r="I197" s="191"/>
      <c r="J197" s="191"/>
      <c r="K197" s="191"/>
      <c r="L197" s="191"/>
      <c r="M197" s="191"/>
      <c r="N197" s="191"/>
      <c r="O197" s="191"/>
      <c r="P197" s="191"/>
      <c r="Q197" s="191"/>
      <c r="R197" s="191"/>
      <c r="S197" s="191"/>
      <c r="T197" s="191"/>
      <c r="U197" s="191"/>
      <c r="V197" s="191"/>
      <c r="W197" s="191"/>
      <c r="X197" s="191"/>
      <c r="Y197" s="191"/>
      <c r="Z197" s="191"/>
      <c r="AA197" s="191"/>
      <c r="AB197" s="191"/>
      <c r="AC197" s="191"/>
      <c r="AD197" s="191"/>
      <c r="AE197" s="191"/>
      <c r="AF197" s="191"/>
      <c r="AG197" s="191"/>
      <c r="AH197" s="191"/>
      <c r="AI197" s="191"/>
      <c r="AJ197" s="191"/>
      <c r="AK197" s="191"/>
    </row>
    <row r="198" spans="2:37" ht="38.25" x14ac:dyDescent="0.25">
      <c r="B198" s="215">
        <v>145</v>
      </c>
      <c r="C198" s="206" t="s">
        <v>490</v>
      </c>
      <c r="D198" s="181" t="s">
        <v>277</v>
      </c>
      <c r="E198" s="191">
        <f t="shared" ref="E198" si="126">H198+L198+N198+P198+J198+R198+T198+V198+X198+Z198+AB198+AD198+AF198+AH198+AJ198</f>
        <v>0</v>
      </c>
      <c r="F198" s="191">
        <f t="shared" ref="F198" si="127">I198+M198+O198+Q198+K198+S198+U198+W198+Y198+AA198+AC198+AE198+AG198+AI198+AK198</f>
        <v>0</v>
      </c>
      <c r="G198" s="126">
        <f t="shared" ref="G198" si="128">IF(F198=0,0,ROUND(E198/F198,1))</f>
        <v>0</v>
      </c>
      <c r="H198" s="191"/>
      <c r="I198" s="191"/>
      <c r="J198" s="191"/>
      <c r="K198" s="191"/>
      <c r="L198" s="191"/>
      <c r="M198" s="191"/>
      <c r="N198" s="191"/>
      <c r="O198" s="191"/>
      <c r="P198" s="191"/>
      <c r="Q198" s="191"/>
      <c r="R198" s="191"/>
      <c r="S198" s="191"/>
      <c r="T198" s="191"/>
      <c r="U198" s="191"/>
      <c r="V198" s="191"/>
      <c r="W198" s="191"/>
      <c r="X198" s="191"/>
      <c r="Y198" s="191"/>
      <c r="Z198" s="191"/>
      <c r="AA198" s="191"/>
      <c r="AB198" s="191"/>
      <c r="AC198" s="191"/>
      <c r="AD198" s="191"/>
      <c r="AE198" s="191"/>
      <c r="AF198" s="191"/>
      <c r="AG198" s="191"/>
      <c r="AH198" s="191"/>
      <c r="AI198" s="191"/>
      <c r="AJ198" s="191"/>
      <c r="AK198" s="191"/>
    </row>
    <row r="199" spans="2:37" ht="38.25" x14ac:dyDescent="0.25">
      <c r="B199" s="215">
        <v>146</v>
      </c>
      <c r="C199" s="206" t="s">
        <v>491</v>
      </c>
      <c r="D199" s="181" t="s">
        <v>273</v>
      </c>
      <c r="E199" s="184">
        <f t="shared" si="102"/>
        <v>0</v>
      </c>
      <c r="F199" s="184">
        <f t="shared" si="103"/>
        <v>0</v>
      </c>
      <c r="G199" s="197">
        <f t="shared" si="101"/>
        <v>0</v>
      </c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84"/>
      <c r="Y199" s="184"/>
      <c r="Z199" s="184"/>
      <c r="AA199" s="184"/>
      <c r="AB199" s="184"/>
      <c r="AC199" s="184"/>
      <c r="AD199" s="184"/>
      <c r="AE199" s="184"/>
      <c r="AF199" s="184"/>
      <c r="AG199" s="184"/>
      <c r="AH199" s="184"/>
      <c r="AI199" s="184"/>
      <c r="AJ199" s="184"/>
      <c r="AK199" s="184"/>
    </row>
    <row r="200" spans="2:37" ht="38.25" x14ac:dyDescent="0.25">
      <c r="B200" s="215">
        <v>147</v>
      </c>
      <c r="C200" s="206" t="s">
        <v>492</v>
      </c>
      <c r="D200" s="181" t="s">
        <v>278</v>
      </c>
      <c r="E200" s="184">
        <f t="shared" si="102"/>
        <v>0</v>
      </c>
      <c r="F200" s="184">
        <f t="shared" si="103"/>
        <v>0</v>
      </c>
      <c r="G200" s="197">
        <f t="shared" si="101"/>
        <v>0</v>
      </c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  <c r="Y200" s="184"/>
      <c r="Z200" s="184"/>
      <c r="AA200" s="184"/>
      <c r="AB200" s="184"/>
      <c r="AC200" s="184"/>
      <c r="AD200" s="184"/>
      <c r="AE200" s="184"/>
      <c r="AF200" s="184"/>
      <c r="AG200" s="184"/>
      <c r="AH200" s="184"/>
      <c r="AI200" s="184"/>
      <c r="AJ200" s="184"/>
      <c r="AK200" s="184"/>
    </row>
    <row r="201" spans="2:37" ht="51" x14ac:dyDescent="0.25">
      <c r="B201" s="215">
        <v>148</v>
      </c>
      <c r="C201" s="206" t="s">
        <v>493</v>
      </c>
      <c r="D201" s="181" t="s">
        <v>279</v>
      </c>
      <c r="E201" s="190">
        <f t="shared" si="102"/>
        <v>0</v>
      </c>
      <c r="F201" s="190">
        <f t="shared" si="103"/>
        <v>0</v>
      </c>
      <c r="G201" s="199">
        <f t="shared" si="101"/>
        <v>0</v>
      </c>
      <c r="H201" s="190"/>
      <c r="I201" s="190"/>
      <c r="J201" s="190"/>
      <c r="K201" s="190"/>
      <c r="L201" s="190"/>
      <c r="M201" s="190"/>
      <c r="N201" s="190"/>
      <c r="O201" s="190"/>
      <c r="P201" s="190"/>
      <c r="Q201" s="190"/>
      <c r="R201" s="190"/>
      <c r="S201" s="190"/>
      <c r="T201" s="190"/>
      <c r="U201" s="190"/>
      <c r="V201" s="190"/>
      <c r="W201" s="190"/>
      <c r="X201" s="190"/>
      <c r="Y201" s="190"/>
      <c r="Z201" s="190"/>
      <c r="AA201" s="190"/>
      <c r="AB201" s="190"/>
      <c r="AC201" s="190"/>
      <c r="AD201" s="190"/>
      <c r="AE201" s="190"/>
      <c r="AF201" s="190"/>
      <c r="AG201" s="190"/>
      <c r="AH201" s="190"/>
      <c r="AI201" s="190"/>
      <c r="AJ201" s="190"/>
      <c r="AK201" s="190"/>
    </row>
    <row r="202" spans="2:37" ht="38.25" x14ac:dyDescent="0.25">
      <c r="B202" s="215">
        <v>149</v>
      </c>
      <c r="C202" s="206" t="s">
        <v>494</v>
      </c>
      <c r="D202" s="181" t="s">
        <v>205</v>
      </c>
      <c r="E202" s="191">
        <f t="shared" si="102"/>
        <v>0</v>
      </c>
      <c r="F202" s="191">
        <f t="shared" si="103"/>
        <v>0</v>
      </c>
      <c r="G202" s="126">
        <f t="shared" si="101"/>
        <v>0</v>
      </c>
      <c r="H202" s="191"/>
      <c r="I202" s="191"/>
      <c r="J202" s="191"/>
      <c r="K202" s="191"/>
      <c r="L202" s="191"/>
      <c r="M202" s="191"/>
      <c r="N202" s="191"/>
      <c r="O202" s="191"/>
      <c r="P202" s="191"/>
      <c r="Q202" s="191"/>
      <c r="R202" s="191"/>
      <c r="S202" s="191"/>
      <c r="T202" s="191"/>
      <c r="U202" s="191"/>
      <c r="V202" s="191"/>
      <c r="W202" s="191"/>
      <c r="X202" s="191"/>
      <c r="Y202" s="191"/>
      <c r="Z202" s="191"/>
      <c r="AA202" s="191"/>
      <c r="AB202" s="191"/>
      <c r="AC202" s="191"/>
      <c r="AD202" s="191"/>
      <c r="AE202" s="191"/>
      <c r="AF202" s="191"/>
      <c r="AG202" s="191"/>
      <c r="AH202" s="191"/>
      <c r="AI202" s="191"/>
      <c r="AJ202" s="191"/>
      <c r="AK202" s="191"/>
    </row>
    <row r="203" spans="2:37" ht="38.25" x14ac:dyDescent="0.25">
      <c r="B203" s="215">
        <v>150</v>
      </c>
      <c r="C203" s="206" t="s">
        <v>495</v>
      </c>
      <c r="D203" s="181" t="s">
        <v>251</v>
      </c>
      <c r="E203" s="191">
        <f t="shared" si="102"/>
        <v>0</v>
      </c>
      <c r="F203" s="191">
        <f t="shared" si="103"/>
        <v>0</v>
      </c>
      <c r="G203" s="126">
        <f t="shared" si="101"/>
        <v>0</v>
      </c>
      <c r="H203" s="191"/>
      <c r="I203" s="191"/>
      <c r="J203" s="191"/>
      <c r="K203" s="191"/>
      <c r="L203" s="191"/>
      <c r="M203" s="191"/>
      <c r="N203" s="191"/>
      <c r="O203" s="191"/>
      <c r="P203" s="191"/>
      <c r="Q203" s="191"/>
      <c r="R203" s="191"/>
      <c r="S203" s="191"/>
      <c r="T203" s="191"/>
      <c r="U203" s="191"/>
      <c r="V203" s="191"/>
      <c r="W203" s="191"/>
      <c r="X203" s="191"/>
      <c r="Y203" s="191"/>
      <c r="Z203" s="191"/>
      <c r="AA203" s="191"/>
      <c r="AB203" s="191"/>
      <c r="AC203" s="191"/>
      <c r="AD203" s="191"/>
      <c r="AE203" s="191"/>
      <c r="AF203" s="191"/>
      <c r="AG203" s="191"/>
      <c r="AH203" s="191"/>
      <c r="AI203" s="191"/>
      <c r="AJ203" s="191"/>
      <c r="AK203" s="191"/>
    </row>
    <row r="204" spans="2:37" x14ac:dyDescent="0.25">
      <c r="B204" s="162"/>
      <c r="C204" s="183"/>
      <c r="D204" s="182" t="s">
        <v>269</v>
      </c>
      <c r="E204" s="124">
        <f>E17+E18+E26+E28+E30+E39+E41+E43+E45+E48+E50+E53+E63+E67+E70+E74+E77+E79+E84+E114+E121+E128+E131+E133+E135+E139+E141+E143+E145+E150+E157+E164+E173+E175+E179+E184+E191</f>
        <v>9500</v>
      </c>
      <c r="F204" s="124">
        <f>F17+F18+F26+F28+F30+F39+F41+F43+F45+F48+F50+F53+F63+F67+F70+F74+F77+F79+F84+F114+F121+F128+F131+F133+F135+F139+F141+F143+F145+F150+F157+F164+F173+F175+F179+F184+F191</f>
        <v>1148</v>
      </c>
      <c r="G204" s="125">
        <f t="shared" si="101"/>
        <v>8.3000000000000007</v>
      </c>
      <c r="H204" s="124">
        <f t="shared" ref="H204:AK204" si="129">H17+H18+H26+H28+H30+H39+H41+H43+H45+H48+H50+H53+H63+H67+H70+H74+H77+H79+H84+H114+H121+H128+H131+H133+H135+H139+H141+H143+H145+H150+H157+H164+H173+H175+H179+H184+H191</f>
        <v>0</v>
      </c>
      <c r="I204" s="124">
        <f t="shared" si="129"/>
        <v>0</v>
      </c>
      <c r="J204" s="124">
        <f t="shared" si="129"/>
        <v>0</v>
      </c>
      <c r="K204" s="124">
        <f t="shared" si="129"/>
        <v>0</v>
      </c>
      <c r="L204" s="124">
        <f t="shared" si="129"/>
        <v>1500</v>
      </c>
      <c r="M204" s="124">
        <f t="shared" si="129"/>
        <v>148</v>
      </c>
      <c r="N204" s="124">
        <f t="shared" si="129"/>
        <v>0</v>
      </c>
      <c r="O204" s="124">
        <f t="shared" si="129"/>
        <v>0</v>
      </c>
      <c r="P204" s="124">
        <f t="shared" si="129"/>
        <v>0</v>
      </c>
      <c r="Q204" s="124">
        <f t="shared" si="129"/>
        <v>0</v>
      </c>
      <c r="R204" s="124">
        <f t="shared" si="129"/>
        <v>1200</v>
      </c>
      <c r="S204" s="124">
        <f t="shared" si="129"/>
        <v>150</v>
      </c>
      <c r="T204" s="124">
        <f t="shared" si="129"/>
        <v>3440</v>
      </c>
      <c r="U204" s="124">
        <f t="shared" si="129"/>
        <v>430</v>
      </c>
      <c r="V204" s="124">
        <f t="shared" si="129"/>
        <v>3360</v>
      </c>
      <c r="W204" s="124">
        <f t="shared" si="129"/>
        <v>420</v>
      </c>
      <c r="X204" s="124">
        <f t="shared" si="129"/>
        <v>0</v>
      </c>
      <c r="Y204" s="124">
        <f t="shared" si="129"/>
        <v>0</v>
      </c>
      <c r="Z204" s="124">
        <f t="shared" si="129"/>
        <v>0</v>
      </c>
      <c r="AA204" s="124">
        <f t="shared" si="129"/>
        <v>0</v>
      </c>
      <c r="AB204" s="124">
        <f t="shared" si="129"/>
        <v>0</v>
      </c>
      <c r="AC204" s="124">
        <f t="shared" si="129"/>
        <v>0</v>
      </c>
      <c r="AD204" s="124">
        <f t="shared" si="129"/>
        <v>0</v>
      </c>
      <c r="AE204" s="124">
        <f t="shared" si="129"/>
        <v>0</v>
      </c>
      <c r="AF204" s="124">
        <f t="shared" si="129"/>
        <v>0</v>
      </c>
      <c r="AG204" s="124">
        <f t="shared" si="129"/>
        <v>0</v>
      </c>
      <c r="AH204" s="124">
        <f t="shared" si="129"/>
        <v>0</v>
      </c>
      <c r="AI204" s="124">
        <f t="shared" si="129"/>
        <v>0</v>
      </c>
      <c r="AJ204" s="124">
        <f t="shared" si="129"/>
        <v>0</v>
      </c>
      <c r="AK204" s="124">
        <f t="shared" si="129"/>
        <v>0</v>
      </c>
    </row>
    <row r="205" spans="2:37" x14ac:dyDescent="0.25">
      <c r="R205" s="296" t="s">
        <v>505</v>
      </c>
      <c r="S205" s="296"/>
      <c r="T205" s="296"/>
      <c r="U205" s="297"/>
      <c r="V205" s="297"/>
      <c r="W205" s="298" t="s">
        <v>499</v>
      </c>
      <c r="X205" s="298"/>
      <c r="Y205" s="298"/>
      <c r="Z205" s="298"/>
    </row>
    <row r="206" spans="2:37" x14ac:dyDescent="0.25">
      <c r="R206" s="89"/>
      <c r="S206" s="89"/>
      <c r="T206" s="89" t="s">
        <v>4</v>
      </c>
      <c r="U206" s="296" t="s">
        <v>3</v>
      </c>
      <c r="V206" s="296"/>
      <c r="W206" s="299" t="s">
        <v>2</v>
      </c>
      <c r="X206" s="299"/>
      <c r="Y206" s="299"/>
      <c r="Z206" s="299"/>
    </row>
    <row r="207" spans="2:37" x14ac:dyDescent="0.25">
      <c r="R207" s="305" t="s">
        <v>1</v>
      </c>
      <c r="S207" s="305"/>
      <c r="T207" s="305"/>
      <c r="U207" s="298"/>
      <c r="V207" s="298"/>
      <c r="W207" s="298" t="s">
        <v>500</v>
      </c>
      <c r="X207" s="298"/>
      <c r="Y207" s="298"/>
      <c r="Z207" s="298"/>
    </row>
    <row r="208" spans="2:37" x14ac:dyDescent="0.25">
      <c r="R208" s="193"/>
      <c r="S208" s="89"/>
      <c r="T208" s="89"/>
      <c r="U208" s="296" t="s">
        <v>3</v>
      </c>
      <c r="V208" s="296"/>
      <c r="W208" s="299" t="s">
        <v>2</v>
      </c>
      <c r="X208" s="299"/>
      <c r="Y208" s="299"/>
      <c r="Z208" s="299"/>
    </row>
    <row r="209" spans="4:26" x14ac:dyDescent="0.25">
      <c r="D209" s="105"/>
      <c r="R209" s="105"/>
      <c r="S209" s="105"/>
      <c r="T209" s="194"/>
      <c r="U209" s="105"/>
      <c r="V209" s="105"/>
      <c r="W209" s="105"/>
      <c r="X209" s="105"/>
      <c r="Y209" s="105"/>
      <c r="Z209" s="105"/>
    </row>
    <row r="210" spans="4:26" x14ac:dyDescent="0.25">
      <c r="R210" s="289" t="s">
        <v>225</v>
      </c>
      <c r="S210" s="289"/>
      <c r="T210" s="289"/>
      <c r="U210" s="295" t="s">
        <v>501</v>
      </c>
      <c r="V210" s="295"/>
      <c r="W210" s="295"/>
      <c r="X210" s="295"/>
      <c r="Y210" s="295"/>
      <c r="Z210" s="295"/>
    </row>
    <row r="211" spans="4:26" x14ac:dyDescent="0.25">
      <c r="R211" s="105"/>
      <c r="S211" s="105"/>
      <c r="T211" s="195"/>
      <c r="U211" s="304" t="s">
        <v>224</v>
      </c>
      <c r="V211" s="304"/>
      <c r="W211" s="299" t="s">
        <v>2</v>
      </c>
      <c r="X211" s="299"/>
      <c r="Y211" s="299"/>
      <c r="Z211" s="299"/>
    </row>
  </sheetData>
  <protectedRanges>
    <protectedRange sqref="I199:AK199" name="Диапазон55_1_1_1"/>
    <protectedRange sqref="I194:AK194" name="Диапазон54_1_1_1"/>
    <protectedRange sqref="I192:AK192" name="Диапазон53_1_1_1"/>
  </protectedRanges>
  <autoFilter ref="A16:AL208"/>
  <mergeCells count="53">
    <mergeCell ref="U211:V211"/>
    <mergeCell ref="W211:Z211"/>
    <mergeCell ref="R207:T207"/>
    <mergeCell ref="U207:V207"/>
    <mergeCell ref="W207:Z207"/>
    <mergeCell ref="U208:V208"/>
    <mergeCell ref="W208:Z208"/>
    <mergeCell ref="M1:Q1"/>
    <mergeCell ref="R210:T210"/>
    <mergeCell ref="U210:V210"/>
    <mergeCell ref="W210:Z210"/>
    <mergeCell ref="R205:T205"/>
    <mergeCell ref="U205:V205"/>
    <mergeCell ref="W205:Z205"/>
    <mergeCell ref="U206:V206"/>
    <mergeCell ref="W206:Z206"/>
    <mergeCell ref="E6:Q6"/>
    <mergeCell ref="E8:G8"/>
    <mergeCell ref="K8:M8"/>
    <mergeCell ref="E10:G10"/>
    <mergeCell ref="E2:Q2"/>
    <mergeCell ref="E3:Q3"/>
    <mergeCell ref="E4:Q4"/>
    <mergeCell ref="H13:Q13"/>
    <mergeCell ref="R12:AA12"/>
    <mergeCell ref="AB14:AC14"/>
    <mergeCell ref="P14:Q14"/>
    <mergeCell ref="J14:K14"/>
    <mergeCell ref="L14:M14"/>
    <mergeCell ref="AB12:AK12"/>
    <mergeCell ref="H10:Q10"/>
    <mergeCell ref="E5:Q5"/>
    <mergeCell ref="AJ14:AK14"/>
    <mergeCell ref="H12:Q12"/>
    <mergeCell ref="AD14:AE14"/>
    <mergeCell ref="AF14:AG14"/>
    <mergeCell ref="AH14:AI14"/>
    <mergeCell ref="R14:S14"/>
    <mergeCell ref="N14:O14"/>
    <mergeCell ref="T14:U14"/>
    <mergeCell ref="V14:W14"/>
    <mergeCell ref="X14:Y14"/>
    <mergeCell ref="Z14:AA14"/>
    <mergeCell ref="H14:I14"/>
    <mergeCell ref="R13:AA13"/>
    <mergeCell ref="AB13:AK13"/>
    <mergeCell ref="B12:B15"/>
    <mergeCell ref="E13:E15"/>
    <mergeCell ref="F13:F15"/>
    <mergeCell ref="G13:G15"/>
    <mergeCell ref="E12:G12"/>
    <mergeCell ref="C12:C15"/>
    <mergeCell ref="D12:D15"/>
  </mergeCells>
  <pageMargins left="0.27559055118110237" right="0.19685039370078741" top="0.47244094488188981" bottom="0.31496062992125984" header="0.31496062992125984" footer="0.19685039370078741"/>
  <pageSetup paperSize="9" scale="52" fitToHeight="0" orientation="landscape" r:id="rId1"/>
  <rowBreaks count="1" manualBreakCount="1">
    <brk id="192" min="17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4"/>
  <sheetViews>
    <sheetView view="pageBreakPreview" topLeftCell="A202" zoomScale="115" zoomScaleSheetLayoutView="115" workbookViewId="0">
      <selection activeCell="D218" sqref="D218"/>
    </sheetView>
  </sheetViews>
  <sheetFormatPr defaultRowHeight="15.75" x14ac:dyDescent="0.25"/>
  <cols>
    <col min="1" max="1" width="7.28515625" style="153" customWidth="1"/>
    <col min="2" max="2" width="8" style="152" customWidth="1"/>
    <col min="3" max="3" width="51" style="25" customWidth="1"/>
    <col min="4" max="4" width="14.140625" style="25" customWidth="1"/>
    <col min="5" max="5" width="13" style="25" customWidth="1"/>
    <col min="6" max="6" width="14.85546875" style="25" customWidth="1"/>
    <col min="7" max="9" width="9.140625" style="111"/>
    <col min="10" max="10" width="9.140625" style="111" customWidth="1"/>
    <col min="11" max="16384" width="9.140625" style="111"/>
  </cols>
  <sheetData>
    <row r="1" spans="1:6" s="163" customFormat="1" hidden="1" x14ac:dyDescent="0.25">
      <c r="A1" s="153"/>
      <c r="B1" s="152"/>
      <c r="C1" s="112"/>
      <c r="D1" s="317"/>
      <c r="E1" s="317"/>
      <c r="F1" s="317"/>
    </row>
    <row r="2" spans="1:6" s="163" customFormat="1" ht="71.25" customHeight="1" x14ac:dyDescent="0.25">
      <c r="A2" s="153"/>
      <c r="B2" s="152"/>
      <c r="C2" s="315" t="s">
        <v>504</v>
      </c>
      <c r="D2" s="315"/>
      <c r="E2" s="315"/>
      <c r="F2" s="315"/>
    </row>
    <row r="3" spans="1:6" s="163" customFormat="1" hidden="1" x14ac:dyDescent="0.25">
      <c r="A3" s="153"/>
      <c r="B3" s="152"/>
      <c r="C3" s="112"/>
      <c r="D3" s="112"/>
      <c r="E3" s="112"/>
      <c r="F3" s="112"/>
    </row>
    <row r="4" spans="1:6" s="163" customFormat="1" hidden="1" x14ac:dyDescent="0.25">
      <c r="A4" s="153"/>
      <c r="B4" s="152"/>
      <c r="C4" s="112"/>
      <c r="D4" s="152"/>
      <c r="E4" s="152"/>
      <c r="F4" s="152"/>
    </row>
    <row r="5" spans="1:6" s="163" customFormat="1" x14ac:dyDescent="0.25">
      <c r="A5" s="153"/>
      <c r="B5" s="321" t="s">
        <v>50</v>
      </c>
      <c r="C5" s="321"/>
      <c r="D5" s="321"/>
      <c r="E5" s="321"/>
      <c r="F5" s="321"/>
    </row>
    <row r="6" spans="1:6" s="163" customFormat="1" x14ac:dyDescent="0.25">
      <c r="A6" s="153"/>
      <c r="B6" s="321" t="s">
        <v>46</v>
      </c>
      <c r="C6" s="321"/>
      <c r="D6" s="321"/>
      <c r="E6" s="321"/>
      <c r="F6" s="321"/>
    </row>
    <row r="7" spans="1:6" s="163" customFormat="1" x14ac:dyDescent="0.25">
      <c r="A7" s="153"/>
      <c r="B7" s="321" t="s">
        <v>221</v>
      </c>
      <c r="C7" s="321"/>
      <c r="D7" s="321"/>
      <c r="E7" s="321"/>
      <c r="F7" s="321"/>
    </row>
    <row r="8" spans="1:6" s="163" customFormat="1" x14ac:dyDescent="0.25">
      <c r="A8" s="153"/>
      <c r="B8" s="322" t="s">
        <v>230</v>
      </c>
      <c r="C8" s="322"/>
      <c r="D8" s="322"/>
      <c r="E8" s="322"/>
      <c r="F8" s="322"/>
    </row>
    <row r="9" spans="1:6" s="163" customFormat="1" hidden="1" x14ac:dyDescent="0.25">
      <c r="A9" s="153"/>
      <c r="B9" s="322"/>
      <c r="C9" s="322"/>
      <c r="D9" s="322"/>
      <c r="E9" s="322"/>
      <c r="F9" s="322"/>
    </row>
    <row r="10" spans="1:6" s="167" customFormat="1" ht="12.75" x14ac:dyDescent="0.2">
      <c r="A10" s="168"/>
      <c r="B10" s="169"/>
      <c r="C10" s="170" t="s">
        <v>228</v>
      </c>
      <c r="D10" s="213">
        <v>2019</v>
      </c>
      <c r="E10" s="171" t="s">
        <v>229</v>
      </c>
      <c r="F10" s="169"/>
    </row>
    <row r="11" spans="1:6" s="167" customFormat="1" ht="12.75" x14ac:dyDescent="0.2">
      <c r="A11" s="172"/>
      <c r="B11" s="319"/>
      <c r="C11" s="319"/>
      <c r="D11" s="319"/>
      <c r="E11" s="319"/>
      <c r="F11" s="319"/>
    </row>
    <row r="12" spans="1:6" s="167" customFormat="1" ht="33" customHeight="1" x14ac:dyDescent="0.2">
      <c r="A12" s="173"/>
      <c r="B12" s="306" t="s">
        <v>497</v>
      </c>
      <c r="C12" s="306"/>
      <c r="D12" s="306"/>
      <c r="E12" s="306"/>
      <c r="F12" s="306"/>
    </row>
    <row r="13" spans="1:6" s="167" customFormat="1" ht="12.75" x14ac:dyDescent="0.2">
      <c r="A13" s="173"/>
      <c r="B13" s="320" t="s">
        <v>227</v>
      </c>
      <c r="C13" s="320"/>
      <c r="D13" s="320"/>
      <c r="E13" s="320"/>
      <c r="F13" s="320"/>
    </row>
    <row r="14" spans="1:6" s="167" customFormat="1" ht="12.75" hidden="1" x14ac:dyDescent="0.2">
      <c r="A14" s="168"/>
      <c r="B14" s="174"/>
      <c r="C14" s="174"/>
      <c r="D14" s="175"/>
      <c r="E14" s="175"/>
      <c r="F14" s="175"/>
    </row>
    <row r="15" spans="1:6" s="167" customFormat="1" ht="12.75" x14ac:dyDescent="0.2">
      <c r="A15" s="168"/>
      <c r="B15" s="176"/>
      <c r="C15" s="177" t="s">
        <v>0</v>
      </c>
      <c r="D15" s="306">
        <v>520092</v>
      </c>
      <c r="E15" s="306"/>
      <c r="F15" s="306"/>
    </row>
    <row r="16" spans="1:6" s="167" customFormat="1" ht="12.75" x14ac:dyDescent="0.2">
      <c r="A16" s="168"/>
      <c r="B16" s="178"/>
      <c r="C16" s="323" t="s">
        <v>226</v>
      </c>
      <c r="D16" s="323"/>
      <c r="E16" s="323"/>
      <c r="F16" s="323"/>
    </row>
    <row r="17" spans="1:7" s="113" customFormat="1" ht="27.75" customHeight="1" x14ac:dyDescent="0.2">
      <c r="A17" s="316" t="s">
        <v>0</v>
      </c>
      <c r="B17" s="318" t="s">
        <v>206</v>
      </c>
      <c r="C17" s="318" t="s">
        <v>48</v>
      </c>
      <c r="D17" s="283" t="s">
        <v>51</v>
      </c>
      <c r="E17" s="283"/>
      <c r="F17" s="283"/>
    </row>
    <row r="18" spans="1:7" s="113" customFormat="1" ht="25.5" x14ac:dyDescent="0.2">
      <c r="A18" s="316"/>
      <c r="B18" s="318"/>
      <c r="C18" s="318"/>
      <c r="D18" s="164" t="s">
        <v>52</v>
      </c>
      <c r="E18" s="164" t="s">
        <v>53</v>
      </c>
      <c r="F18" s="164" t="s">
        <v>49</v>
      </c>
    </row>
    <row r="19" spans="1:7" s="167" customFormat="1" ht="12.75" x14ac:dyDescent="0.2">
      <c r="A19" s="166">
        <v>1</v>
      </c>
      <c r="B19" s="165">
        <v>2</v>
      </c>
      <c r="C19" s="165">
        <v>3</v>
      </c>
      <c r="D19" s="166">
        <v>4</v>
      </c>
      <c r="E19" s="166">
        <v>5</v>
      </c>
      <c r="F19" s="166" t="s">
        <v>252</v>
      </c>
    </row>
    <row r="20" spans="1:7" ht="12.75" x14ac:dyDescent="0.2">
      <c r="A20" s="220">
        <v>1</v>
      </c>
      <c r="B20" s="217" t="s">
        <v>280</v>
      </c>
      <c r="C20" s="182" t="s">
        <v>88</v>
      </c>
      <c r="D20" s="125"/>
      <c r="E20" s="125"/>
      <c r="F20" s="125">
        <f>E20+D20</f>
        <v>0</v>
      </c>
    </row>
    <row r="21" spans="1:7" ht="12.75" x14ac:dyDescent="0.2">
      <c r="A21" s="221">
        <v>2</v>
      </c>
      <c r="B21" s="217" t="s">
        <v>281</v>
      </c>
      <c r="C21" s="182" t="s">
        <v>234</v>
      </c>
      <c r="D21" s="125">
        <f t="shared" ref="D21:F21" si="0">SUM(D22:D28)</f>
        <v>0</v>
      </c>
      <c r="E21" s="125">
        <f t="shared" si="0"/>
        <v>0</v>
      </c>
      <c r="F21" s="125">
        <f t="shared" si="0"/>
        <v>0</v>
      </c>
      <c r="G21" s="203"/>
    </row>
    <row r="22" spans="1:7" ht="12.75" x14ac:dyDescent="0.2">
      <c r="A22" s="215">
        <v>1</v>
      </c>
      <c r="B22" s="206" t="s">
        <v>282</v>
      </c>
      <c r="C22" s="181" t="s">
        <v>89</v>
      </c>
      <c r="D22" s="189"/>
      <c r="E22" s="189"/>
      <c r="F22" s="189">
        <f t="shared" ref="F22:F85" si="1">E22+D22</f>
        <v>0</v>
      </c>
    </row>
    <row r="23" spans="1:7" ht="12.75" x14ac:dyDescent="0.2">
      <c r="A23" s="215">
        <v>2</v>
      </c>
      <c r="B23" s="206" t="s">
        <v>283</v>
      </c>
      <c r="C23" s="181" t="s">
        <v>90</v>
      </c>
      <c r="D23" s="189"/>
      <c r="E23" s="189"/>
      <c r="F23" s="189">
        <f t="shared" si="1"/>
        <v>0</v>
      </c>
    </row>
    <row r="24" spans="1:7" ht="12.75" x14ac:dyDescent="0.2">
      <c r="A24" s="215">
        <v>3</v>
      </c>
      <c r="B24" s="206" t="s">
        <v>284</v>
      </c>
      <c r="C24" s="181" t="s">
        <v>91</v>
      </c>
      <c r="D24" s="189"/>
      <c r="E24" s="189"/>
      <c r="F24" s="189">
        <f t="shared" si="1"/>
        <v>0</v>
      </c>
    </row>
    <row r="25" spans="1:7" ht="12.75" x14ac:dyDescent="0.2">
      <c r="A25" s="215">
        <v>4</v>
      </c>
      <c r="B25" s="206" t="s">
        <v>285</v>
      </c>
      <c r="C25" s="181" t="s">
        <v>92</v>
      </c>
      <c r="D25" s="189"/>
      <c r="E25" s="189"/>
      <c r="F25" s="189">
        <f t="shared" si="1"/>
        <v>0</v>
      </c>
    </row>
    <row r="26" spans="1:7" ht="12.75" x14ac:dyDescent="0.2">
      <c r="A26" s="215">
        <v>5</v>
      </c>
      <c r="B26" s="206" t="s">
        <v>286</v>
      </c>
      <c r="C26" s="181" t="s">
        <v>93</v>
      </c>
      <c r="D26" s="189"/>
      <c r="E26" s="189"/>
      <c r="F26" s="189">
        <f t="shared" si="1"/>
        <v>0</v>
      </c>
    </row>
    <row r="27" spans="1:7" ht="12.75" x14ac:dyDescent="0.2">
      <c r="A27" s="218">
        <v>6</v>
      </c>
      <c r="B27" s="206" t="s">
        <v>287</v>
      </c>
      <c r="C27" s="209" t="s">
        <v>94</v>
      </c>
      <c r="D27" s="189"/>
      <c r="E27" s="189"/>
      <c r="F27" s="189">
        <f t="shared" si="1"/>
        <v>0</v>
      </c>
    </row>
    <row r="28" spans="1:7" ht="12.75" x14ac:dyDescent="0.2">
      <c r="A28" s="215">
        <v>7</v>
      </c>
      <c r="B28" s="206" t="s">
        <v>288</v>
      </c>
      <c r="C28" s="181" t="s">
        <v>289</v>
      </c>
      <c r="D28" s="189"/>
      <c r="E28" s="189"/>
      <c r="F28" s="189">
        <f t="shared" si="1"/>
        <v>0</v>
      </c>
    </row>
    <row r="29" spans="1:7" ht="12.75" x14ac:dyDescent="0.2">
      <c r="A29" s="216">
        <v>3</v>
      </c>
      <c r="B29" s="217" t="s">
        <v>290</v>
      </c>
      <c r="C29" s="211" t="s">
        <v>95</v>
      </c>
      <c r="D29" s="125">
        <f t="shared" ref="D29:E29" si="2">D30</f>
        <v>0</v>
      </c>
      <c r="E29" s="125">
        <f t="shared" si="2"/>
        <v>0</v>
      </c>
      <c r="F29" s="125">
        <f t="shared" si="1"/>
        <v>0</v>
      </c>
      <c r="G29" s="203"/>
    </row>
    <row r="30" spans="1:7" ht="12.75" x14ac:dyDescent="0.2">
      <c r="A30" s="207">
        <v>8</v>
      </c>
      <c r="B30" s="206" t="s">
        <v>291</v>
      </c>
      <c r="C30" s="210" t="s">
        <v>96</v>
      </c>
      <c r="D30" s="189"/>
      <c r="E30" s="189"/>
      <c r="F30" s="189">
        <f t="shared" si="1"/>
        <v>0</v>
      </c>
    </row>
    <row r="31" spans="1:7" ht="12.75" x14ac:dyDescent="0.2">
      <c r="A31" s="216">
        <v>4</v>
      </c>
      <c r="B31" s="217" t="s">
        <v>292</v>
      </c>
      <c r="C31" s="211" t="s">
        <v>97</v>
      </c>
      <c r="D31" s="125">
        <f t="shared" ref="D31:E31" si="3">D32</f>
        <v>0</v>
      </c>
      <c r="E31" s="125">
        <f t="shared" si="3"/>
        <v>0</v>
      </c>
      <c r="F31" s="125">
        <f t="shared" si="1"/>
        <v>0</v>
      </c>
      <c r="G31" s="203"/>
    </row>
    <row r="32" spans="1:7" ht="12.75" x14ac:dyDescent="0.2">
      <c r="A32" s="207">
        <v>9</v>
      </c>
      <c r="B32" s="206" t="s">
        <v>293</v>
      </c>
      <c r="C32" s="210" t="s">
        <v>98</v>
      </c>
      <c r="D32" s="189"/>
      <c r="E32" s="189"/>
      <c r="F32" s="189">
        <f t="shared" si="1"/>
        <v>0</v>
      </c>
    </row>
    <row r="33" spans="1:6" ht="12.75" x14ac:dyDescent="0.2">
      <c r="A33" s="216">
        <v>5</v>
      </c>
      <c r="B33" s="217" t="s">
        <v>294</v>
      </c>
      <c r="C33" s="211" t="s">
        <v>99</v>
      </c>
      <c r="D33" s="125">
        <f t="shared" ref="D33:E33" si="4">SUM(D34:D41)</f>
        <v>0</v>
      </c>
      <c r="E33" s="125">
        <f t="shared" si="4"/>
        <v>0</v>
      </c>
      <c r="F33" s="125">
        <f t="shared" si="1"/>
        <v>0</v>
      </c>
    </row>
    <row r="34" spans="1:6" ht="12.75" x14ac:dyDescent="0.2">
      <c r="A34" s="207">
        <v>10</v>
      </c>
      <c r="B34" s="206" t="s">
        <v>295</v>
      </c>
      <c r="C34" s="210" t="s">
        <v>253</v>
      </c>
      <c r="D34" s="189"/>
      <c r="E34" s="189"/>
      <c r="F34" s="189">
        <f t="shared" si="1"/>
        <v>0</v>
      </c>
    </row>
    <row r="35" spans="1:6" ht="12.75" x14ac:dyDescent="0.2">
      <c r="A35" s="215">
        <v>11</v>
      </c>
      <c r="B35" s="206" t="s">
        <v>296</v>
      </c>
      <c r="C35" s="181" t="s">
        <v>254</v>
      </c>
      <c r="D35" s="189"/>
      <c r="E35" s="189"/>
      <c r="F35" s="189">
        <f t="shared" si="1"/>
        <v>0</v>
      </c>
    </row>
    <row r="36" spans="1:6" ht="12.75" x14ac:dyDescent="0.2">
      <c r="A36" s="215">
        <v>12</v>
      </c>
      <c r="B36" s="206" t="s">
        <v>297</v>
      </c>
      <c r="C36" s="181" t="s">
        <v>139</v>
      </c>
      <c r="D36" s="189"/>
      <c r="E36" s="189"/>
      <c r="F36" s="189">
        <f t="shared" si="1"/>
        <v>0</v>
      </c>
    </row>
    <row r="37" spans="1:6" ht="38.25" x14ac:dyDescent="0.2">
      <c r="A37" s="207">
        <v>13</v>
      </c>
      <c r="B37" s="206" t="s">
        <v>298</v>
      </c>
      <c r="C37" s="210" t="s">
        <v>140</v>
      </c>
      <c r="D37" s="189"/>
      <c r="E37" s="189"/>
      <c r="F37" s="189">
        <f t="shared" si="1"/>
        <v>0</v>
      </c>
    </row>
    <row r="38" spans="1:6" ht="25.5" x14ac:dyDescent="0.2">
      <c r="A38" s="215">
        <v>14</v>
      </c>
      <c r="B38" s="206" t="s">
        <v>299</v>
      </c>
      <c r="C38" s="181" t="s">
        <v>263</v>
      </c>
      <c r="D38" s="189"/>
      <c r="E38" s="189"/>
      <c r="F38" s="189">
        <f t="shared" si="1"/>
        <v>0</v>
      </c>
    </row>
    <row r="39" spans="1:6" ht="38.25" x14ac:dyDescent="0.2">
      <c r="A39" s="207">
        <v>15</v>
      </c>
      <c r="B39" s="206" t="s">
        <v>300</v>
      </c>
      <c r="C39" s="210" t="s">
        <v>301</v>
      </c>
      <c r="D39" s="189"/>
      <c r="E39" s="189"/>
      <c r="F39" s="189">
        <f t="shared" si="1"/>
        <v>0</v>
      </c>
    </row>
    <row r="40" spans="1:6" ht="12.75" x14ac:dyDescent="0.2">
      <c r="A40" s="215">
        <v>16</v>
      </c>
      <c r="B40" s="206" t="s">
        <v>302</v>
      </c>
      <c r="C40" s="181" t="s">
        <v>105</v>
      </c>
      <c r="D40" s="189"/>
      <c r="E40" s="189"/>
      <c r="F40" s="189">
        <f t="shared" si="1"/>
        <v>0</v>
      </c>
    </row>
    <row r="41" spans="1:6" ht="25.5" x14ac:dyDescent="0.2">
      <c r="A41" s="207">
        <v>17</v>
      </c>
      <c r="B41" s="206" t="s">
        <v>303</v>
      </c>
      <c r="C41" s="210" t="s">
        <v>106</v>
      </c>
      <c r="D41" s="189"/>
      <c r="E41" s="189"/>
      <c r="F41" s="189">
        <f t="shared" si="1"/>
        <v>0</v>
      </c>
    </row>
    <row r="42" spans="1:6" ht="12.75" x14ac:dyDescent="0.2">
      <c r="A42" s="216">
        <v>6</v>
      </c>
      <c r="B42" s="217" t="s">
        <v>304</v>
      </c>
      <c r="C42" s="211" t="s">
        <v>100</v>
      </c>
      <c r="D42" s="125">
        <f t="shared" ref="D42:E42" si="5">D43</f>
        <v>0</v>
      </c>
      <c r="E42" s="125">
        <f t="shared" si="5"/>
        <v>0</v>
      </c>
      <c r="F42" s="125">
        <f t="shared" si="1"/>
        <v>0</v>
      </c>
    </row>
    <row r="43" spans="1:6" ht="12.75" x14ac:dyDescent="0.2">
      <c r="A43" s="215">
        <v>18</v>
      </c>
      <c r="B43" s="206" t="s">
        <v>305</v>
      </c>
      <c r="C43" s="181" t="s">
        <v>101</v>
      </c>
      <c r="D43" s="161"/>
      <c r="E43" s="161"/>
      <c r="F43" s="161">
        <f t="shared" si="1"/>
        <v>0</v>
      </c>
    </row>
    <row r="44" spans="1:6" ht="12.75" x14ac:dyDescent="0.2">
      <c r="A44" s="216">
        <v>7</v>
      </c>
      <c r="B44" s="217" t="s">
        <v>306</v>
      </c>
      <c r="C44" s="211" t="s">
        <v>102</v>
      </c>
      <c r="D44" s="125">
        <f t="shared" ref="D44:E44" si="6">D45</f>
        <v>0</v>
      </c>
      <c r="E44" s="125">
        <f t="shared" si="6"/>
        <v>0</v>
      </c>
      <c r="F44" s="125">
        <f t="shared" si="1"/>
        <v>0</v>
      </c>
    </row>
    <row r="45" spans="1:6" ht="12.75" x14ac:dyDescent="0.2">
      <c r="A45" s="207">
        <v>19</v>
      </c>
      <c r="B45" s="206" t="s">
        <v>307</v>
      </c>
      <c r="C45" s="210" t="s">
        <v>103</v>
      </c>
      <c r="D45" s="189"/>
      <c r="E45" s="189"/>
      <c r="F45" s="189">
        <f t="shared" si="1"/>
        <v>0</v>
      </c>
    </row>
    <row r="46" spans="1:6" ht="12.75" x14ac:dyDescent="0.2">
      <c r="A46" s="216">
        <v>8</v>
      </c>
      <c r="B46" s="217" t="s">
        <v>308</v>
      </c>
      <c r="C46" s="211" t="s">
        <v>104</v>
      </c>
      <c r="D46" s="125">
        <f>SUM(D47:D47)</f>
        <v>0</v>
      </c>
      <c r="E46" s="125">
        <f>SUM(E47:E47)</f>
        <v>0</v>
      </c>
      <c r="F46" s="125">
        <f t="shared" si="1"/>
        <v>0</v>
      </c>
    </row>
    <row r="47" spans="1:6" ht="38.25" x14ac:dyDescent="0.2">
      <c r="A47" s="215">
        <v>20</v>
      </c>
      <c r="B47" s="206" t="s">
        <v>309</v>
      </c>
      <c r="C47" s="181" t="s">
        <v>107</v>
      </c>
      <c r="D47" s="161"/>
      <c r="E47" s="161"/>
      <c r="F47" s="161">
        <f t="shared" si="1"/>
        <v>0</v>
      </c>
    </row>
    <row r="48" spans="1:6" ht="12.75" x14ac:dyDescent="0.2">
      <c r="A48" s="221">
        <v>9</v>
      </c>
      <c r="B48" s="217" t="s">
        <v>310</v>
      </c>
      <c r="C48" s="182" t="s">
        <v>108</v>
      </c>
      <c r="D48" s="125">
        <f t="shared" ref="D48:E48" si="7">SUM(D49:D50)</f>
        <v>0</v>
      </c>
      <c r="E48" s="125">
        <f t="shared" si="7"/>
        <v>0</v>
      </c>
      <c r="F48" s="125">
        <f t="shared" si="1"/>
        <v>0</v>
      </c>
    </row>
    <row r="49" spans="1:6" ht="12.75" x14ac:dyDescent="0.2">
      <c r="A49" s="215">
        <v>21</v>
      </c>
      <c r="B49" s="206" t="s">
        <v>311</v>
      </c>
      <c r="C49" s="181" t="s">
        <v>235</v>
      </c>
      <c r="D49" s="189"/>
      <c r="E49" s="189"/>
      <c r="F49" s="189">
        <f t="shared" si="1"/>
        <v>0</v>
      </c>
    </row>
    <row r="50" spans="1:6" ht="12.75" x14ac:dyDescent="0.2">
      <c r="A50" s="207">
        <v>22</v>
      </c>
      <c r="B50" s="206" t="s">
        <v>312</v>
      </c>
      <c r="C50" s="210" t="s">
        <v>236</v>
      </c>
      <c r="D50" s="161"/>
      <c r="E50" s="161"/>
      <c r="F50" s="161">
        <f t="shared" si="1"/>
        <v>0</v>
      </c>
    </row>
    <row r="51" spans="1:6" ht="12.75" x14ac:dyDescent="0.2">
      <c r="A51" s="216">
        <v>10</v>
      </c>
      <c r="B51" s="217" t="s">
        <v>313</v>
      </c>
      <c r="C51" s="211" t="s">
        <v>237</v>
      </c>
      <c r="D51" s="125">
        <f t="shared" ref="D51:E51" si="8">D52</f>
        <v>0</v>
      </c>
      <c r="E51" s="125">
        <f t="shared" si="8"/>
        <v>0</v>
      </c>
      <c r="F51" s="125">
        <f t="shared" si="1"/>
        <v>0</v>
      </c>
    </row>
    <row r="52" spans="1:6" ht="12.75" x14ac:dyDescent="0.2">
      <c r="A52" s="215">
        <v>23</v>
      </c>
      <c r="B52" s="206" t="s">
        <v>314</v>
      </c>
      <c r="C52" s="181" t="s">
        <v>109</v>
      </c>
      <c r="D52" s="161"/>
      <c r="E52" s="161"/>
      <c r="F52" s="161">
        <f t="shared" si="1"/>
        <v>0</v>
      </c>
    </row>
    <row r="53" spans="1:6" ht="12.75" x14ac:dyDescent="0.2">
      <c r="A53" s="221">
        <v>11</v>
      </c>
      <c r="B53" s="217" t="s">
        <v>315</v>
      </c>
      <c r="C53" s="182" t="s">
        <v>110</v>
      </c>
      <c r="D53" s="125">
        <f t="shared" ref="D53:E53" si="9">SUM(D54:D55)</f>
        <v>0</v>
      </c>
      <c r="E53" s="125">
        <f t="shared" si="9"/>
        <v>0</v>
      </c>
      <c r="F53" s="125">
        <f t="shared" si="1"/>
        <v>0</v>
      </c>
    </row>
    <row r="54" spans="1:6" ht="12.75" x14ac:dyDescent="0.2">
      <c r="A54" s="215">
        <v>24</v>
      </c>
      <c r="B54" s="206" t="s">
        <v>316</v>
      </c>
      <c r="C54" s="181" t="s">
        <v>111</v>
      </c>
      <c r="D54" s="189"/>
      <c r="E54" s="189"/>
      <c r="F54" s="189">
        <f t="shared" si="1"/>
        <v>0</v>
      </c>
    </row>
    <row r="55" spans="1:6" ht="12.75" x14ac:dyDescent="0.2">
      <c r="A55" s="215">
        <v>25</v>
      </c>
      <c r="B55" s="206" t="s">
        <v>317</v>
      </c>
      <c r="C55" s="181" t="s">
        <v>238</v>
      </c>
      <c r="D55" s="161"/>
      <c r="E55" s="161"/>
      <c r="F55" s="161">
        <f t="shared" si="1"/>
        <v>0</v>
      </c>
    </row>
    <row r="56" spans="1:6" ht="12.75" x14ac:dyDescent="0.2">
      <c r="A56" s="216">
        <v>12</v>
      </c>
      <c r="B56" s="217" t="s">
        <v>318</v>
      </c>
      <c r="C56" s="211" t="s">
        <v>112</v>
      </c>
      <c r="D56" s="125">
        <f t="shared" ref="D56:E56" si="10">SUM(D57:D65)</f>
        <v>0</v>
      </c>
      <c r="E56" s="125">
        <f t="shared" si="10"/>
        <v>0</v>
      </c>
      <c r="F56" s="125">
        <f t="shared" si="1"/>
        <v>0</v>
      </c>
    </row>
    <row r="57" spans="1:6" ht="12.75" x14ac:dyDescent="0.2">
      <c r="A57" s="215">
        <v>26</v>
      </c>
      <c r="B57" s="206" t="s">
        <v>319</v>
      </c>
      <c r="C57" s="181" t="s">
        <v>113</v>
      </c>
      <c r="D57" s="189"/>
      <c r="E57" s="189"/>
      <c r="F57" s="189">
        <f t="shared" si="1"/>
        <v>0</v>
      </c>
    </row>
    <row r="58" spans="1:6" ht="25.5" x14ac:dyDescent="0.2">
      <c r="A58" s="215">
        <v>27</v>
      </c>
      <c r="B58" s="206" t="s">
        <v>320</v>
      </c>
      <c r="C58" s="181" t="s">
        <v>321</v>
      </c>
      <c r="D58" s="189"/>
      <c r="E58" s="189"/>
      <c r="F58" s="189">
        <f t="shared" si="1"/>
        <v>0</v>
      </c>
    </row>
    <row r="59" spans="1:6" ht="25.5" x14ac:dyDescent="0.2">
      <c r="A59" s="215">
        <v>28</v>
      </c>
      <c r="B59" s="206" t="s">
        <v>322</v>
      </c>
      <c r="C59" s="181" t="s">
        <v>323</v>
      </c>
      <c r="D59" s="189"/>
      <c r="E59" s="189"/>
      <c r="F59" s="189">
        <f t="shared" si="1"/>
        <v>0</v>
      </c>
    </row>
    <row r="60" spans="1:6" ht="25.5" x14ac:dyDescent="0.2">
      <c r="A60" s="215">
        <v>29</v>
      </c>
      <c r="B60" s="206" t="s">
        <v>324</v>
      </c>
      <c r="C60" s="181" t="s">
        <v>325</v>
      </c>
      <c r="D60" s="189"/>
      <c r="E60" s="189"/>
      <c r="F60" s="189">
        <f t="shared" si="1"/>
        <v>0</v>
      </c>
    </row>
    <row r="61" spans="1:6" ht="12.75" x14ac:dyDescent="0.2">
      <c r="A61" s="215">
        <v>30</v>
      </c>
      <c r="B61" s="206" t="s">
        <v>326</v>
      </c>
      <c r="C61" s="181" t="s">
        <v>114</v>
      </c>
      <c r="D61" s="189"/>
      <c r="E61" s="189"/>
      <c r="F61" s="189">
        <f t="shared" si="1"/>
        <v>0</v>
      </c>
    </row>
    <row r="62" spans="1:6" ht="12.75" x14ac:dyDescent="0.2">
      <c r="A62" s="215">
        <v>31</v>
      </c>
      <c r="B62" s="206" t="s">
        <v>327</v>
      </c>
      <c r="C62" s="181" t="s">
        <v>115</v>
      </c>
      <c r="D62" s="189"/>
      <c r="E62" s="189"/>
      <c r="F62" s="189">
        <f t="shared" si="1"/>
        <v>0</v>
      </c>
    </row>
    <row r="63" spans="1:6" ht="12.75" x14ac:dyDescent="0.2">
      <c r="A63" s="215">
        <v>32</v>
      </c>
      <c r="B63" s="206" t="s">
        <v>328</v>
      </c>
      <c r="C63" s="181" t="s">
        <v>116</v>
      </c>
      <c r="D63" s="189"/>
      <c r="E63" s="189"/>
      <c r="F63" s="189">
        <f t="shared" si="1"/>
        <v>0</v>
      </c>
    </row>
    <row r="64" spans="1:6" ht="25.5" x14ac:dyDescent="0.2">
      <c r="A64" s="207">
        <v>33</v>
      </c>
      <c r="B64" s="206" t="s">
        <v>329</v>
      </c>
      <c r="C64" s="210" t="s">
        <v>117</v>
      </c>
      <c r="D64" s="189"/>
      <c r="E64" s="189"/>
      <c r="F64" s="189">
        <f t="shared" si="1"/>
        <v>0</v>
      </c>
    </row>
    <row r="65" spans="1:6" ht="12.75" x14ac:dyDescent="0.2">
      <c r="A65" s="215">
        <v>34</v>
      </c>
      <c r="B65" s="206" t="s">
        <v>330</v>
      </c>
      <c r="C65" s="181" t="s">
        <v>118</v>
      </c>
      <c r="D65" s="189"/>
      <c r="E65" s="189"/>
      <c r="F65" s="189">
        <f t="shared" si="1"/>
        <v>0</v>
      </c>
    </row>
    <row r="66" spans="1:6" ht="12.75" x14ac:dyDescent="0.2">
      <c r="A66" s="216">
        <v>13</v>
      </c>
      <c r="B66" s="217" t="s">
        <v>331</v>
      </c>
      <c r="C66" s="211" t="s">
        <v>119</v>
      </c>
      <c r="D66" s="125">
        <f t="shared" ref="D66:E66" si="11">SUM(D67:D69)</f>
        <v>0</v>
      </c>
      <c r="E66" s="125">
        <f t="shared" si="11"/>
        <v>0</v>
      </c>
      <c r="F66" s="125">
        <f t="shared" si="1"/>
        <v>0</v>
      </c>
    </row>
    <row r="67" spans="1:6" ht="12.75" x14ac:dyDescent="0.2">
      <c r="A67" s="215">
        <v>35</v>
      </c>
      <c r="B67" s="206" t="s">
        <v>332</v>
      </c>
      <c r="C67" s="181" t="s">
        <v>120</v>
      </c>
      <c r="D67" s="189"/>
      <c r="E67" s="189"/>
      <c r="F67" s="189">
        <f t="shared" si="1"/>
        <v>0</v>
      </c>
    </row>
    <row r="68" spans="1:6" ht="25.5" x14ac:dyDescent="0.2">
      <c r="A68" s="207">
        <v>36</v>
      </c>
      <c r="B68" s="206" t="s">
        <v>333</v>
      </c>
      <c r="C68" s="210" t="s">
        <v>121</v>
      </c>
      <c r="D68" s="189"/>
      <c r="E68" s="189"/>
      <c r="F68" s="189">
        <f t="shared" si="1"/>
        <v>0</v>
      </c>
    </row>
    <row r="69" spans="1:6" ht="63.75" x14ac:dyDescent="0.2">
      <c r="A69" s="215">
        <v>37</v>
      </c>
      <c r="B69" s="206" t="s">
        <v>334</v>
      </c>
      <c r="C69" s="181" t="s">
        <v>335</v>
      </c>
      <c r="D69" s="189"/>
      <c r="E69" s="189"/>
      <c r="F69" s="189">
        <f t="shared" si="1"/>
        <v>0</v>
      </c>
    </row>
    <row r="70" spans="1:6" ht="12.75" x14ac:dyDescent="0.2">
      <c r="A70" s="216">
        <v>14</v>
      </c>
      <c r="B70" s="217" t="s">
        <v>336</v>
      </c>
      <c r="C70" s="211" t="s">
        <v>239</v>
      </c>
      <c r="D70" s="125">
        <f t="shared" ref="D70:E70" si="12">SUM(D71:D72)</f>
        <v>0</v>
      </c>
      <c r="E70" s="125">
        <f t="shared" si="12"/>
        <v>0</v>
      </c>
      <c r="F70" s="125">
        <f t="shared" si="1"/>
        <v>0</v>
      </c>
    </row>
    <row r="71" spans="1:6" ht="12.75" x14ac:dyDescent="0.2">
      <c r="A71" s="207">
        <v>38</v>
      </c>
      <c r="B71" s="206" t="s">
        <v>337</v>
      </c>
      <c r="C71" s="210" t="s">
        <v>240</v>
      </c>
      <c r="D71" s="189"/>
      <c r="E71" s="189"/>
      <c r="F71" s="189">
        <f t="shared" si="1"/>
        <v>0</v>
      </c>
    </row>
    <row r="72" spans="1:6" ht="12.75" x14ac:dyDescent="0.2">
      <c r="A72" s="215">
        <v>39</v>
      </c>
      <c r="B72" s="206" t="s">
        <v>338</v>
      </c>
      <c r="C72" s="181" t="s">
        <v>241</v>
      </c>
      <c r="D72" s="189"/>
      <c r="E72" s="189"/>
      <c r="F72" s="189">
        <f t="shared" si="1"/>
        <v>0</v>
      </c>
    </row>
    <row r="73" spans="1:6" ht="12.75" x14ac:dyDescent="0.2">
      <c r="A73" s="216">
        <v>15</v>
      </c>
      <c r="B73" s="217" t="s">
        <v>339</v>
      </c>
      <c r="C73" s="211" t="s">
        <v>122</v>
      </c>
      <c r="D73" s="125">
        <f t="shared" ref="D73:E73" si="13">SUM(D74:D76)</f>
        <v>0</v>
      </c>
      <c r="E73" s="125">
        <f t="shared" si="13"/>
        <v>12046816.699999999</v>
      </c>
      <c r="F73" s="125">
        <f t="shared" si="1"/>
        <v>12046816.699999999</v>
      </c>
    </row>
    <row r="74" spans="1:6" ht="12.75" x14ac:dyDescent="0.2">
      <c r="A74" s="207">
        <v>40</v>
      </c>
      <c r="B74" s="206" t="s">
        <v>340</v>
      </c>
      <c r="C74" s="210" t="s">
        <v>123</v>
      </c>
      <c r="D74" s="189"/>
      <c r="E74" s="189">
        <v>12046816.699999999</v>
      </c>
      <c r="F74" s="189">
        <f t="shared" si="1"/>
        <v>12046816.699999999</v>
      </c>
    </row>
    <row r="75" spans="1:6" ht="25.5" x14ac:dyDescent="0.2">
      <c r="A75" s="215">
        <v>41</v>
      </c>
      <c r="B75" s="206" t="s">
        <v>341</v>
      </c>
      <c r="C75" s="181" t="s">
        <v>342</v>
      </c>
      <c r="D75" s="189"/>
      <c r="E75" s="189"/>
      <c r="F75" s="189">
        <f t="shared" si="1"/>
        <v>0</v>
      </c>
    </row>
    <row r="76" spans="1:6" ht="25.5" x14ac:dyDescent="0.2">
      <c r="A76" s="215">
        <v>42</v>
      </c>
      <c r="B76" s="206" t="s">
        <v>343</v>
      </c>
      <c r="C76" s="181" t="s">
        <v>344</v>
      </c>
      <c r="D76" s="189"/>
      <c r="E76" s="189"/>
      <c r="F76" s="189">
        <f t="shared" si="1"/>
        <v>0</v>
      </c>
    </row>
    <row r="77" spans="1:6" ht="12.75" x14ac:dyDescent="0.2">
      <c r="A77" s="221">
        <v>16</v>
      </c>
      <c r="B77" s="217" t="s">
        <v>345</v>
      </c>
      <c r="C77" s="182" t="s">
        <v>124</v>
      </c>
      <c r="D77" s="125">
        <f t="shared" ref="D77:E77" si="14">SUM(D78:D79)</f>
        <v>0</v>
      </c>
      <c r="E77" s="125">
        <f t="shared" si="14"/>
        <v>0</v>
      </c>
      <c r="F77" s="125">
        <f t="shared" si="1"/>
        <v>0</v>
      </c>
    </row>
    <row r="78" spans="1:6" ht="38.25" x14ac:dyDescent="0.2">
      <c r="A78" s="215">
        <v>43</v>
      </c>
      <c r="B78" s="206" t="s">
        <v>346</v>
      </c>
      <c r="C78" s="181" t="s">
        <v>125</v>
      </c>
      <c r="D78" s="189"/>
      <c r="E78" s="189"/>
      <c r="F78" s="189">
        <f t="shared" si="1"/>
        <v>0</v>
      </c>
    </row>
    <row r="79" spans="1:6" ht="12.75" x14ac:dyDescent="0.2">
      <c r="A79" s="207">
        <v>44</v>
      </c>
      <c r="B79" s="206" t="s">
        <v>347</v>
      </c>
      <c r="C79" s="210" t="s">
        <v>126</v>
      </c>
      <c r="D79" s="189"/>
      <c r="E79" s="189"/>
      <c r="F79" s="189">
        <f t="shared" si="1"/>
        <v>0</v>
      </c>
    </row>
    <row r="80" spans="1:6" ht="12.75" x14ac:dyDescent="0.2">
      <c r="A80" s="216">
        <v>17</v>
      </c>
      <c r="B80" s="217" t="s">
        <v>348</v>
      </c>
      <c r="C80" s="211" t="s">
        <v>127</v>
      </c>
      <c r="D80" s="125">
        <f t="shared" ref="D80:E80" si="15">D81</f>
        <v>0</v>
      </c>
      <c r="E80" s="125">
        <f t="shared" si="15"/>
        <v>0</v>
      </c>
      <c r="F80" s="125">
        <f t="shared" si="1"/>
        <v>0</v>
      </c>
    </row>
    <row r="81" spans="1:6" ht="12.75" x14ac:dyDescent="0.2">
      <c r="A81" s="215">
        <v>45</v>
      </c>
      <c r="B81" s="206" t="s">
        <v>349</v>
      </c>
      <c r="C81" s="181" t="s">
        <v>128</v>
      </c>
      <c r="D81" s="189"/>
      <c r="E81" s="189"/>
      <c r="F81" s="189">
        <f t="shared" si="1"/>
        <v>0</v>
      </c>
    </row>
    <row r="82" spans="1:6" ht="12.75" x14ac:dyDescent="0.2">
      <c r="A82" s="216">
        <v>18</v>
      </c>
      <c r="B82" s="217" t="s">
        <v>350</v>
      </c>
      <c r="C82" s="211" t="s">
        <v>129</v>
      </c>
      <c r="D82" s="125">
        <f t="shared" ref="D82:E82" si="16">SUM(D83:D86)</f>
        <v>0</v>
      </c>
      <c r="E82" s="125">
        <f t="shared" si="16"/>
        <v>755037.94000000006</v>
      </c>
      <c r="F82" s="125">
        <f t="shared" si="1"/>
        <v>755037.94000000006</v>
      </c>
    </row>
    <row r="83" spans="1:6" ht="25.5" x14ac:dyDescent="0.2">
      <c r="A83" s="215">
        <v>46</v>
      </c>
      <c r="B83" s="206" t="s">
        <v>351</v>
      </c>
      <c r="C83" s="181" t="s">
        <v>130</v>
      </c>
      <c r="D83" s="189"/>
      <c r="E83" s="189">
        <v>652501.92000000004</v>
      </c>
      <c r="F83" s="189">
        <f t="shared" si="1"/>
        <v>652501.92000000004</v>
      </c>
    </row>
    <row r="84" spans="1:6" ht="12.75" x14ac:dyDescent="0.2">
      <c r="A84" s="207">
        <v>47</v>
      </c>
      <c r="B84" s="206" t="s">
        <v>352</v>
      </c>
      <c r="C84" s="210" t="s">
        <v>242</v>
      </c>
      <c r="D84" s="189"/>
      <c r="E84" s="189"/>
      <c r="F84" s="189">
        <f t="shared" si="1"/>
        <v>0</v>
      </c>
    </row>
    <row r="85" spans="1:6" ht="25.5" x14ac:dyDescent="0.2">
      <c r="A85" s="215">
        <v>48</v>
      </c>
      <c r="B85" s="206" t="s">
        <v>353</v>
      </c>
      <c r="C85" s="181" t="s">
        <v>131</v>
      </c>
      <c r="D85" s="189"/>
      <c r="E85" s="189"/>
      <c r="F85" s="189">
        <f t="shared" si="1"/>
        <v>0</v>
      </c>
    </row>
    <row r="86" spans="1:6" ht="12.75" x14ac:dyDescent="0.2">
      <c r="A86" s="215">
        <v>49</v>
      </c>
      <c r="B86" s="206" t="s">
        <v>354</v>
      </c>
      <c r="C86" s="181" t="s">
        <v>132</v>
      </c>
      <c r="D86" s="189"/>
      <c r="E86" s="189">
        <v>102536.02</v>
      </c>
      <c r="F86" s="189">
        <f t="shared" ref="F86:F149" si="17">E86+D86</f>
        <v>102536.02</v>
      </c>
    </row>
    <row r="87" spans="1:6" ht="12.75" x14ac:dyDescent="0.2">
      <c r="A87" s="216">
        <v>19</v>
      </c>
      <c r="B87" s="217" t="s">
        <v>355</v>
      </c>
      <c r="C87" s="211" t="s">
        <v>133</v>
      </c>
      <c r="D87" s="125">
        <f>SUM(D88:D116)</f>
        <v>0</v>
      </c>
      <c r="E87" s="125">
        <f>SUM(E88:E116)</f>
        <v>0</v>
      </c>
      <c r="F87" s="125">
        <f t="shared" si="17"/>
        <v>0</v>
      </c>
    </row>
    <row r="88" spans="1:6" ht="12.75" x14ac:dyDescent="0.2">
      <c r="A88" s="215">
        <v>50</v>
      </c>
      <c r="B88" s="206" t="s">
        <v>356</v>
      </c>
      <c r="C88" s="181" t="s">
        <v>134</v>
      </c>
      <c r="D88" s="189"/>
      <c r="E88" s="189"/>
      <c r="F88" s="189">
        <f t="shared" si="17"/>
        <v>0</v>
      </c>
    </row>
    <row r="89" spans="1:6" ht="12.75" x14ac:dyDescent="0.2">
      <c r="A89" s="215">
        <v>51</v>
      </c>
      <c r="B89" s="206" t="s">
        <v>357</v>
      </c>
      <c r="C89" s="181" t="s">
        <v>135</v>
      </c>
      <c r="D89" s="189"/>
      <c r="E89" s="189"/>
      <c r="F89" s="189">
        <f t="shared" si="17"/>
        <v>0</v>
      </c>
    </row>
    <row r="90" spans="1:6" ht="12.75" x14ac:dyDescent="0.2">
      <c r="A90" s="215">
        <v>52</v>
      </c>
      <c r="B90" s="206" t="s">
        <v>358</v>
      </c>
      <c r="C90" s="181" t="s">
        <v>136</v>
      </c>
      <c r="D90" s="189"/>
      <c r="E90" s="189"/>
      <c r="F90" s="189">
        <f t="shared" si="17"/>
        <v>0</v>
      </c>
    </row>
    <row r="91" spans="1:6" ht="12.75" x14ac:dyDescent="0.2">
      <c r="A91" s="215">
        <v>53</v>
      </c>
      <c r="B91" s="206" t="s">
        <v>359</v>
      </c>
      <c r="C91" s="181" t="s">
        <v>360</v>
      </c>
      <c r="D91" s="189"/>
      <c r="E91" s="189"/>
      <c r="F91" s="189">
        <f t="shared" si="17"/>
        <v>0</v>
      </c>
    </row>
    <row r="92" spans="1:6" ht="12.75" x14ac:dyDescent="0.2">
      <c r="A92" s="215">
        <v>54</v>
      </c>
      <c r="B92" s="206" t="s">
        <v>361</v>
      </c>
      <c r="C92" s="181" t="s">
        <v>362</v>
      </c>
      <c r="D92" s="189"/>
      <c r="E92" s="189"/>
      <c r="F92" s="189">
        <f t="shared" si="17"/>
        <v>0</v>
      </c>
    </row>
    <row r="93" spans="1:6" ht="12.75" x14ac:dyDescent="0.2">
      <c r="A93" s="215">
        <v>55</v>
      </c>
      <c r="B93" s="206" t="s">
        <v>363</v>
      </c>
      <c r="C93" s="181" t="s">
        <v>364</v>
      </c>
      <c r="D93" s="189"/>
      <c r="E93" s="189"/>
      <c r="F93" s="189">
        <f t="shared" si="17"/>
        <v>0</v>
      </c>
    </row>
    <row r="94" spans="1:6" ht="12.75" x14ac:dyDescent="0.2">
      <c r="A94" s="215">
        <v>56</v>
      </c>
      <c r="B94" s="206" t="s">
        <v>365</v>
      </c>
      <c r="C94" s="181" t="s">
        <v>366</v>
      </c>
      <c r="D94" s="189"/>
      <c r="E94" s="189"/>
      <c r="F94" s="189">
        <f t="shared" si="17"/>
        <v>0</v>
      </c>
    </row>
    <row r="95" spans="1:6" ht="12.75" x14ac:dyDescent="0.2">
      <c r="A95" s="215">
        <v>57</v>
      </c>
      <c r="B95" s="206" t="s">
        <v>367</v>
      </c>
      <c r="C95" s="181" t="s">
        <v>368</v>
      </c>
      <c r="D95" s="189"/>
      <c r="E95" s="189"/>
      <c r="F95" s="189">
        <f t="shared" si="17"/>
        <v>0</v>
      </c>
    </row>
    <row r="96" spans="1:6" ht="12.75" x14ac:dyDescent="0.2">
      <c r="A96" s="215">
        <v>58</v>
      </c>
      <c r="B96" s="206" t="s">
        <v>369</v>
      </c>
      <c r="C96" s="181" t="s">
        <v>370</v>
      </c>
      <c r="D96" s="189"/>
      <c r="E96" s="189"/>
      <c r="F96" s="189">
        <f t="shared" si="17"/>
        <v>0</v>
      </c>
    </row>
    <row r="97" spans="1:6" ht="12.75" x14ac:dyDescent="0.2">
      <c r="A97" s="215">
        <v>59</v>
      </c>
      <c r="B97" s="206" t="s">
        <v>371</v>
      </c>
      <c r="C97" s="181" t="s">
        <v>372</v>
      </c>
      <c r="D97" s="189"/>
      <c r="E97" s="189"/>
      <c r="F97" s="189">
        <f t="shared" si="17"/>
        <v>0</v>
      </c>
    </row>
    <row r="98" spans="1:6" ht="25.5" x14ac:dyDescent="0.2">
      <c r="A98" s="215">
        <v>60</v>
      </c>
      <c r="B98" s="206" t="s">
        <v>373</v>
      </c>
      <c r="C98" s="181" t="s">
        <v>374</v>
      </c>
      <c r="D98" s="189"/>
      <c r="E98" s="189"/>
      <c r="F98" s="189">
        <f t="shared" si="17"/>
        <v>0</v>
      </c>
    </row>
    <row r="99" spans="1:6" ht="25.5" x14ac:dyDescent="0.2">
      <c r="A99" s="215">
        <v>61</v>
      </c>
      <c r="B99" s="206" t="s">
        <v>375</v>
      </c>
      <c r="C99" s="181" t="s">
        <v>376</v>
      </c>
      <c r="D99" s="189"/>
      <c r="E99" s="189"/>
      <c r="F99" s="189">
        <f t="shared" si="17"/>
        <v>0</v>
      </c>
    </row>
    <row r="100" spans="1:6" ht="25.5" x14ac:dyDescent="0.2">
      <c r="A100" s="215">
        <v>62</v>
      </c>
      <c r="B100" s="206" t="s">
        <v>377</v>
      </c>
      <c r="C100" s="181" t="s">
        <v>378</v>
      </c>
      <c r="D100" s="189"/>
      <c r="E100" s="189"/>
      <c r="F100" s="189">
        <f t="shared" si="17"/>
        <v>0</v>
      </c>
    </row>
    <row r="101" spans="1:6" ht="25.5" x14ac:dyDescent="0.2">
      <c r="A101" s="215">
        <v>63</v>
      </c>
      <c r="B101" s="206" t="s">
        <v>379</v>
      </c>
      <c r="C101" s="181" t="s">
        <v>380</v>
      </c>
      <c r="D101" s="189"/>
      <c r="E101" s="189"/>
      <c r="F101" s="189">
        <f t="shared" si="17"/>
        <v>0</v>
      </c>
    </row>
    <row r="102" spans="1:6" ht="25.5" x14ac:dyDescent="0.2">
      <c r="A102" s="215">
        <v>64</v>
      </c>
      <c r="B102" s="206" t="s">
        <v>381</v>
      </c>
      <c r="C102" s="181" t="s">
        <v>382</v>
      </c>
      <c r="D102" s="189"/>
      <c r="E102" s="189"/>
      <c r="F102" s="189">
        <f t="shared" si="17"/>
        <v>0</v>
      </c>
    </row>
    <row r="103" spans="1:6" ht="25.5" x14ac:dyDescent="0.2">
      <c r="A103" s="207">
        <v>65</v>
      </c>
      <c r="B103" s="206" t="s">
        <v>383</v>
      </c>
      <c r="C103" s="210" t="s">
        <v>137</v>
      </c>
      <c r="D103" s="189"/>
      <c r="E103" s="189"/>
      <c r="F103" s="189">
        <f t="shared" si="17"/>
        <v>0</v>
      </c>
    </row>
    <row r="104" spans="1:6" ht="25.5" x14ac:dyDescent="0.2">
      <c r="A104" s="215">
        <v>66</v>
      </c>
      <c r="B104" s="206" t="s">
        <v>384</v>
      </c>
      <c r="C104" s="181" t="s">
        <v>138</v>
      </c>
      <c r="D104" s="189"/>
      <c r="E104" s="189"/>
      <c r="F104" s="189">
        <f t="shared" si="17"/>
        <v>0</v>
      </c>
    </row>
    <row r="105" spans="1:6" ht="38.25" x14ac:dyDescent="0.2">
      <c r="A105" s="215">
        <v>67</v>
      </c>
      <c r="B105" s="206" t="s">
        <v>385</v>
      </c>
      <c r="C105" s="181" t="s">
        <v>255</v>
      </c>
      <c r="D105" s="189"/>
      <c r="E105" s="189"/>
      <c r="F105" s="189">
        <f t="shared" si="17"/>
        <v>0</v>
      </c>
    </row>
    <row r="106" spans="1:6" ht="38.25" x14ac:dyDescent="0.2">
      <c r="A106" s="215">
        <v>68</v>
      </c>
      <c r="B106" s="206" t="s">
        <v>386</v>
      </c>
      <c r="C106" s="181" t="s">
        <v>256</v>
      </c>
      <c r="D106" s="189"/>
      <c r="E106" s="189"/>
      <c r="F106" s="189">
        <f t="shared" si="17"/>
        <v>0</v>
      </c>
    </row>
    <row r="107" spans="1:6" ht="38.25" x14ac:dyDescent="0.2">
      <c r="A107" s="215">
        <v>69</v>
      </c>
      <c r="B107" s="206" t="s">
        <v>387</v>
      </c>
      <c r="C107" s="181" t="s">
        <v>257</v>
      </c>
      <c r="D107" s="189"/>
      <c r="E107" s="189"/>
      <c r="F107" s="189">
        <f t="shared" si="17"/>
        <v>0</v>
      </c>
    </row>
    <row r="108" spans="1:6" ht="38.25" x14ac:dyDescent="0.2">
      <c r="A108" s="215">
        <v>70</v>
      </c>
      <c r="B108" s="206" t="s">
        <v>388</v>
      </c>
      <c r="C108" s="181" t="s">
        <v>258</v>
      </c>
      <c r="D108" s="189"/>
      <c r="E108" s="189"/>
      <c r="F108" s="189">
        <f t="shared" si="17"/>
        <v>0</v>
      </c>
    </row>
    <row r="109" spans="1:6" ht="38.25" x14ac:dyDescent="0.2">
      <c r="A109" s="215">
        <v>71</v>
      </c>
      <c r="B109" s="206" t="s">
        <v>389</v>
      </c>
      <c r="C109" s="181" t="s">
        <v>259</v>
      </c>
      <c r="D109" s="189"/>
      <c r="E109" s="189"/>
      <c r="F109" s="189">
        <f t="shared" si="17"/>
        <v>0</v>
      </c>
    </row>
    <row r="110" spans="1:6" ht="38.25" x14ac:dyDescent="0.2">
      <c r="A110" s="207">
        <v>72</v>
      </c>
      <c r="B110" s="206" t="s">
        <v>390</v>
      </c>
      <c r="C110" s="210" t="s">
        <v>260</v>
      </c>
      <c r="D110" s="189"/>
      <c r="E110" s="189"/>
      <c r="F110" s="189">
        <f t="shared" si="17"/>
        <v>0</v>
      </c>
    </row>
    <row r="111" spans="1:6" ht="38.25" x14ac:dyDescent="0.2">
      <c r="A111" s="215">
        <v>73</v>
      </c>
      <c r="B111" s="206" t="s">
        <v>391</v>
      </c>
      <c r="C111" s="181" t="s">
        <v>261</v>
      </c>
      <c r="D111" s="189"/>
      <c r="E111" s="189"/>
      <c r="F111" s="189">
        <f t="shared" si="17"/>
        <v>0</v>
      </c>
    </row>
    <row r="112" spans="1:6" ht="38.25" x14ac:dyDescent="0.2">
      <c r="A112" s="215">
        <v>74</v>
      </c>
      <c r="B112" s="206" t="s">
        <v>392</v>
      </c>
      <c r="C112" s="181" t="s">
        <v>262</v>
      </c>
      <c r="D112" s="189"/>
      <c r="E112" s="189"/>
      <c r="F112" s="189">
        <f t="shared" si="17"/>
        <v>0</v>
      </c>
    </row>
    <row r="113" spans="1:6" ht="38.25" x14ac:dyDescent="0.2">
      <c r="A113" s="215">
        <v>75</v>
      </c>
      <c r="B113" s="206" t="s">
        <v>393</v>
      </c>
      <c r="C113" s="181" t="s">
        <v>394</v>
      </c>
      <c r="D113" s="189"/>
      <c r="E113" s="189"/>
      <c r="F113" s="189">
        <f t="shared" si="17"/>
        <v>0</v>
      </c>
    </row>
    <row r="114" spans="1:6" ht="38.25" x14ac:dyDescent="0.2">
      <c r="A114" s="215">
        <v>76</v>
      </c>
      <c r="B114" s="206" t="s">
        <v>395</v>
      </c>
      <c r="C114" s="181" t="s">
        <v>396</v>
      </c>
      <c r="D114" s="189"/>
      <c r="E114" s="189"/>
      <c r="F114" s="189">
        <f t="shared" si="17"/>
        <v>0</v>
      </c>
    </row>
    <row r="115" spans="1:6" ht="38.25" x14ac:dyDescent="0.2">
      <c r="A115" s="215">
        <v>77</v>
      </c>
      <c r="B115" s="206" t="s">
        <v>397</v>
      </c>
      <c r="C115" s="181" t="s">
        <v>398</v>
      </c>
      <c r="D115" s="189"/>
      <c r="E115" s="189"/>
      <c r="F115" s="189">
        <f t="shared" si="17"/>
        <v>0</v>
      </c>
    </row>
    <row r="116" spans="1:6" ht="38.25" x14ac:dyDescent="0.2">
      <c r="A116" s="215">
        <v>78</v>
      </c>
      <c r="B116" s="206" t="s">
        <v>399</v>
      </c>
      <c r="C116" s="181" t="s">
        <v>400</v>
      </c>
      <c r="D116" s="189"/>
      <c r="E116" s="189"/>
      <c r="F116" s="189">
        <f t="shared" si="17"/>
        <v>0</v>
      </c>
    </row>
    <row r="117" spans="1:6" ht="12.75" x14ac:dyDescent="0.2">
      <c r="A117" s="221">
        <v>20</v>
      </c>
      <c r="B117" s="217" t="s">
        <v>401</v>
      </c>
      <c r="C117" s="182" t="s">
        <v>141</v>
      </c>
      <c r="D117" s="125">
        <f t="shared" ref="D117:E117" si="18">SUM(D118:D123)</f>
        <v>0</v>
      </c>
      <c r="E117" s="125">
        <f t="shared" si="18"/>
        <v>0</v>
      </c>
      <c r="F117" s="125">
        <f t="shared" si="17"/>
        <v>0</v>
      </c>
    </row>
    <row r="118" spans="1:6" ht="12.75" x14ac:dyDescent="0.2">
      <c r="A118" s="215">
        <v>79</v>
      </c>
      <c r="B118" s="206" t="s">
        <v>402</v>
      </c>
      <c r="C118" s="181" t="s">
        <v>142</v>
      </c>
      <c r="D118" s="189"/>
      <c r="E118" s="189"/>
      <c r="F118" s="189">
        <f t="shared" si="17"/>
        <v>0</v>
      </c>
    </row>
    <row r="119" spans="1:6" ht="25.5" x14ac:dyDescent="0.2">
      <c r="A119" s="215">
        <v>80</v>
      </c>
      <c r="B119" s="206" t="s">
        <v>403</v>
      </c>
      <c r="C119" s="181" t="s">
        <v>143</v>
      </c>
      <c r="D119" s="189"/>
      <c r="E119" s="189"/>
      <c r="F119" s="189">
        <f t="shared" si="17"/>
        <v>0</v>
      </c>
    </row>
    <row r="120" spans="1:6" ht="25.5" x14ac:dyDescent="0.2">
      <c r="A120" s="207">
        <v>81</v>
      </c>
      <c r="B120" s="206" t="s">
        <v>404</v>
      </c>
      <c r="C120" s="210" t="s">
        <v>144</v>
      </c>
      <c r="D120" s="189"/>
      <c r="E120" s="189"/>
      <c r="F120" s="189">
        <f t="shared" si="17"/>
        <v>0</v>
      </c>
    </row>
    <row r="121" spans="1:6" ht="25.5" x14ac:dyDescent="0.2">
      <c r="A121" s="215">
        <v>82</v>
      </c>
      <c r="B121" s="206" t="s">
        <v>405</v>
      </c>
      <c r="C121" s="181" t="s">
        <v>145</v>
      </c>
      <c r="D121" s="189"/>
      <c r="E121" s="189"/>
      <c r="F121" s="189">
        <f t="shared" si="17"/>
        <v>0</v>
      </c>
    </row>
    <row r="122" spans="1:6" ht="25.5" x14ac:dyDescent="0.2">
      <c r="A122" s="207">
        <v>83</v>
      </c>
      <c r="B122" s="206" t="s">
        <v>406</v>
      </c>
      <c r="C122" s="210" t="s">
        <v>146</v>
      </c>
      <c r="D122" s="189"/>
      <c r="E122" s="189"/>
      <c r="F122" s="189">
        <f t="shared" si="17"/>
        <v>0</v>
      </c>
    </row>
    <row r="123" spans="1:6" ht="12.75" x14ac:dyDescent="0.2">
      <c r="A123" s="215">
        <v>84</v>
      </c>
      <c r="B123" s="206" t="s">
        <v>407</v>
      </c>
      <c r="C123" s="181" t="s">
        <v>243</v>
      </c>
      <c r="D123" s="189"/>
      <c r="E123" s="189"/>
      <c r="F123" s="189">
        <f t="shared" si="17"/>
        <v>0</v>
      </c>
    </row>
    <row r="124" spans="1:6" ht="12.75" x14ac:dyDescent="0.2">
      <c r="A124" s="221">
        <v>21</v>
      </c>
      <c r="B124" s="217" t="s">
        <v>408</v>
      </c>
      <c r="C124" s="182" t="s">
        <v>147</v>
      </c>
      <c r="D124" s="125">
        <f t="shared" ref="D124:E124" si="19">SUM(D125:D130)</f>
        <v>0</v>
      </c>
      <c r="E124" s="125">
        <f t="shared" si="19"/>
        <v>0</v>
      </c>
      <c r="F124" s="125">
        <f t="shared" si="17"/>
        <v>0</v>
      </c>
    </row>
    <row r="125" spans="1:6" ht="12.75" x14ac:dyDescent="0.2">
      <c r="A125" s="215">
        <v>85</v>
      </c>
      <c r="B125" s="206" t="s">
        <v>409</v>
      </c>
      <c r="C125" s="181" t="s">
        <v>148</v>
      </c>
      <c r="D125" s="189"/>
      <c r="E125" s="189"/>
      <c r="F125" s="189">
        <f t="shared" si="17"/>
        <v>0</v>
      </c>
    </row>
    <row r="126" spans="1:6" ht="12.75" x14ac:dyDescent="0.2">
      <c r="A126" s="215">
        <v>86</v>
      </c>
      <c r="B126" s="206" t="s">
        <v>410</v>
      </c>
      <c r="C126" s="181" t="s">
        <v>149</v>
      </c>
      <c r="D126" s="189"/>
      <c r="E126" s="189"/>
      <c r="F126" s="189">
        <f t="shared" si="17"/>
        <v>0</v>
      </c>
    </row>
    <row r="127" spans="1:6" ht="12.75" x14ac:dyDescent="0.2">
      <c r="A127" s="215">
        <v>87</v>
      </c>
      <c r="B127" s="206" t="s">
        <v>411</v>
      </c>
      <c r="C127" s="181" t="s">
        <v>150</v>
      </c>
      <c r="D127" s="189"/>
      <c r="E127" s="189"/>
      <c r="F127" s="189">
        <f t="shared" si="17"/>
        <v>0</v>
      </c>
    </row>
    <row r="128" spans="1:6" ht="12.75" x14ac:dyDescent="0.2">
      <c r="A128" s="207">
        <v>88</v>
      </c>
      <c r="B128" s="206" t="s">
        <v>412</v>
      </c>
      <c r="C128" s="210" t="s">
        <v>151</v>
      </c>
      <c r="D128" s="189"/>
      <c r="E128" s="189"/>
      <c r="F128" s="189">
        <f t="shared" si="17"/>
        <v>0</v>
      </c>
    </row>
    <row r="129" spans="1:6" ht="12.75" x14ac:dyDescent="0.2">
      <c r="A129" s="215">
        <v>89</v>
      </c>
      <c r="B129" s="206" t="s">
        <v>413</v>
      </c>
      <c r="C129" s="181" t="s">
        <v>152</v>
      </c>
      <c r="D129" s="189"/>
      <c r="E129" s="189"/>
      <c r="F129" s="189">
        <f t="shared" si="17"/>
        <v>0</v>
      </c>
    </row>
    <row r="130" spans="1:6" ht="12.75" x14ac:dyDescent="0.2">
      <c r="A130" s="207">
        <v>90</v>
      </c>
      <c r="B130" s="206" t="s">
        <v>414</v>
      </c>
      <c r="C130" s="210" t="s">
        <v>244</v>
      </c>
      <c r="D130" s="189"/>
      <c r="E130" s="189"/>
      <c r="F130" s="189">
        <f t="shared" si="17"/>
        <v>0</v>
      </c>
    </row>
    <row r="131" spans="1:6" ht="12.75" x14ac:dyDescent="0.2">
      <c r="A131" s="216">
        <v>22</v>
      </c>
      <c r="B131" s="217" t="s">
        <v>415</v>
      </c>
      <c r="C131" s="211" t="s">
        <v>153</v>
      </c>
      <c r="D131" s="125">
        <f t="shared" ref="D131:E131" si="20">SUM(D132:D133)</f>
        <v>0</v>
      </c>
      <c r="E131" s="125">
        <f t="shared" si="20"/>
        <v>362954.19</v>
      </c>
      <c r="F131" s="125">
        <f t="shared" si="17"/>
        <v>362954.19</v>
      </c>
    </row>
    <row r="132" spans="1:6" ht="25.5" x14ac:dyDescent="0.2">
      <c r="A132" s="207">
        <v>91</v>
      </c>
      <c r="B132" s="206" t="s">
        <v>416</v>
      </c>
      <c r="C132" s="210" t="s">
        <v>154</v>
      </c>
      <c r="D132" s="189"/>
      <c r="E132" s="189"/>
      <c r="F132" s="189">
        <f t="shared" si="17"/>
        <v>0</v>
      </c>
    </row>
    <row r="133" spans="1:6" ht="12.75" x14ac:dyDescent="0.2">
      <c r="A133" s="215">
        <v>92</v>
      </c>
      <c r="B133" s="206" t="s">
        <v>417</v>
      </c>
      <c r="C133" s="181" t="s">
        <v>155</v>
      </c>
      <c r="D133" s="189"/>
      <c r="E133" s="189">
        <v>362954.19</v>
      </c>
      <c r="F133" s="189">
        <f t="shared" si="17"/>
        <v>362954.19</v>
      </c>
    </row>
    <row r="134" spans="1:6" ht="12.75" x14ac:dyDescent="0.2">
      <c r="A134" s="221">
        <v>23</v>
      </c>
      <c r="B134" s="217" t="s">
        <v>418</v>
      </c>
      <c r="C134" s="182" t="s">
        <v>156</v>
      </c>
      <c r="D134" s="125">
        <f t="shared" ref="D134:E134" si="21">D135</f>
        <v>0</v>
      </c>
      <c r="E134" s="125">
        <f t="shared" si="21"/>
        <v>0</v>
      </c>
      <c r="F134" s="125">
        <f t="shared" si="17"/>
        <v>0</v>
      </c>
    </row>
    <row r="135" spans="1:6" ht="12.75" x14ac:dyDescent="0.2">
      <c r="A135" s="215">
        <v>93</v>
      </c>
      <c r="B135" s="206" t="s">
        <v>419</v>
      </c>
      <c r="C135" s="181" t="s">
        <v>157</v>
      </c>
      <c r="D135" s="189"/>
      <c r="E135" s="189"/>
      <c r="F135" s="189">
        <f t="shared" si="17"/>
        <v>0</v>
      </c>
    </row>
    <row r="136" spans="1:6" ht="12.75" x14ac:dyDescent="0.2">
      <c r="A136" s="216">
        <v>24</v>
      </c>
      <c r="B136" s="217" t="s">
        <v>420</v>
      </c>
      <c r="C136" s="211" t="s">
        <v>158</v>
      </c>
      <c r="D136" s="125">
        <f t="shared" ref="D136:E136" si="22">D137</f>
        <v>0</v>
      </c>
      <c r="E136" s="125">
        <f t="shared" si="22"/>
        <v>0</v>
      </c>
      <c r="F136" s="125">
        <f t="shared" si="17"/>
        <v>0</v>
      </c>
    </row>
    <row r="137" spans="1:6" ht="25.5" x14ac:dyDescent="0.2">
      <c r="A137" s="215">
        <v>94</v>
      </c>
      <c r="B137" s="206" t="s">
        <v>421</v>
      </c>
      <c r="C137" s="181" t="s">
        <v>159</v>
      </c>
      <c r="D137" s="189"/>
      <c r="E137" s="189"/>
      <c r="F137" s="189">
        <f t="shared" si="17"/>
        <v>0</v>
      </c>
    </row>
    <row r="138" spans="1:6" ht="12.75" x14ac:dyDescent="0.2">
      <c r="A138" s="216">
        <v>25</v>
      </c>
      <c r="B138" s="217" t="s">
        <v>422</v>
      </c>
      <c r="C138" s="211" t="s">
        <v>160</v>
      </c>
      <c r="D138" s="125">
        <f t="shared" ref="D138:E138" si="23">SUM(D139:D141)</f>
        <v>0</v>
      </c>
      <c r="E138" s="125">
        <f t="shared" si="23"/>
        <v>0</v>
      </c>
      <c r="F138" s="125">
        <f t="shared" si="17"/>
        <v>0</v>
      </c>
    </row>
    <row r="139" spans="1:6" ht="25.5" x14ac:dyDescent="0.2">
      <c r="A139" s="207">
        <v>95</v>
      </c>
      <c r="B139" s="206" t="s">
        <v>423</v>
      </c>
      <c r="C139" s="210" t="s">
        <v>161</v>
      </c>
      <c r="D139" s="189"/>
      <c r="E139" s="189"/>
      <c r="F139" s="189">
        <f t="shared" si="17"/>
        <v>0</v>
      </c>
    </row>
    <row r="140" spans="1:6" ht="12.75" x14ac:dyDescent="0.2">
      <c r="A140" s="215">
        <v>96</v>
      </c>
      <c r="B140" s="206" t="s">
        <v>424</v>
      </c>
      <c r="C140" s="181" t="s">
        <v>162</v>
      </c>
      <c r="D140" s="189"/>
      <c r="E140" s="189"/>
      <c r="F140" s="189">
        <f t="shared" si="17"/>
        <v>0</v>
      </c>
    </row>
    <row r="141" spans="1:6" ht="12.75" x14ac:dyDescent="0.2">
      <c r="A141" s="215">
        <v>97</v>
      </c>
      <c r="B141" s="206" t="s">
        <v>425</v>
      </c>
      <c r="C141" s="181" t="s">
        <v>163</v>
      </c>
      <c r="D141" s="189"/>
      <c r="E141" s="189"/>
      <c r="F141" s="189">
        <f t="shared" si="17"/>
        <v>0</v>
      </c>
    </row>
    <row r="142" spans="1:6" ht="12.75" x14ac:dyDescent="0.2">
      <c r="A142" s="216">
        <v>26</v>
      </c>
      <c r="B142" s="217" t="s">
        <v>426</v>
      </c>
      <c r="C142" s="211" t="s">
        <v>164</v>
      </c>
      <c r="D142" s="125">
        <f t="shared" ref="D142:E142" si="24">SUM(D143)</f>
        <v>0</v>
      </c>
      <c r="E142" s="125">
        <f t="shared" si="24"/>
        <v>0</v>
      </c>
      <c r="F142" s="125">
        <f t="shared" si="17"/>
        <v>0</v>
      </c>
    </row>
    <row r="143" spans="1:6" ht="25.5" x14ac:dyDescent="0.2">
      <c r="A143" s="215">
        <v>98</v>
      </c>
      <c r="B143" s="206" t="s">
        <v>427</v>
      </c>
      <c r="C143" s="181" t="s">
        <v>165</v>
      </c>
      <c r="D143" s="189"/>
      <c r="E143" s="189"/>
      <c r="F143" s="189">
        <f t="shared" si="17"/>
        <v>0</v>
      </c>
    </row>
    <row r="144" spans="1:6" ht="12.75" x14ac:dyDescent="0.2">
      <c r="A144" s="216">
        <v>27</v>
      </c>
      <c r="B144" s="217" t="s">
        <v>428</v>
      </c>
      <c r="C144" s="211" t="s">
        <v>166</v>
      </c>
      <c r="D144" s="125">
        <f t="shared" ref="D144:E144" si="25">D145</f>
        <v>0</v>
      </c>
      <c r="E144" s="125">
        <f t="shared" si="25"/>
        <v>0</v>
      </c>
      <c r="F144" s="125">
        <f t="shared" si="17"/>
        <v>0</v>
      </c>
    </row>
    <row r="145" spans="1:6" ht="12.75" x14ac:dyDescent="0.2">
      <c r="A145" s="215">
        <v>99</v>
      </c>
      <c r="B145" s="206" t="s">
        <v>429</v>
      </c>
      <c r="C145" s="181" t="s">
        <v>167</v>
      </c>
      <c r="D145" s="189"/>
      <c r="E145" s="189"/>
      <c r="F145" s="189">
        <f t="shared" si="17"/>
        <v>0</v>
      </c>
    </row>
    <row r="146" spans="1:6" ht="12.75" x14ac:dyDescent="0.2">
      <c r="A146" s="221">
        <v>28</v>
      </c>
      <c r="B146" s="217" t="s">
        <v>430</v>
      </c>
      <c r="C146" s="182" t="s">
        <v>168</v>
      </c>
      <c r="D146" s="125">
        <f t="shared" ref="D146:E146" si="26">D147</f>
        <v>0</v>
      </c>
      <c r="E146" s="125">
        <f t="shared" si="26"/>
        <v>0</v>
      </c>
      <c r="F146" s="125">
        <f t="shared" si="17"/>
        <v>0</v>
      </c>
    </row>
    <row r="147" spans="1:6" ht="25.5" x14ac:dyDescent="0.2">
      <c r="A147" s="215">
        <v>100</v>
      </c>
      <c r="B147" s="206" t="s">
        <v>431</v>
      </c>
      <c r="C147" s="181" t="s">
        <v>169</v>
      </c>
      <c r="D147" s="189"/>
      <c r="E147" s="189"/>
      <c r="F147" s="189">
        <f t="shared" si="17"/>
        <v>0</v>
      </c>
    </row>
    <row r="148" spans="1:6" ht="12.75" x14ac:dyDescent="0.2">
      <c r="A148" s="216">
        <v>29</v>
      </c>
      <c r="B148" s="217" t="s">
        <v>432</v>
      </c>
      <c r="C148" s="211" t="s">
        <v>170</v>
      </c>
      <c r="D148" s="125">
        <f t="shared" ref="D148:E148" si="27">SUM(D149:D152)</f>
        <v>0</v>
      </c>
      <c r="E148" s="125">
        <f t="shared" si="27"/>
        <v>0</v>
      </c>
      <c r="F148" s="125">
        <f t="shared" si="17"/>
        <v>0</v>
      </c>
    </row>
    <row r="149" spans="1:6" ht="25.5" x14ac:dyDescent="0.2">
      <c r="A149" s="215">
        <v>101</v>
      </c>
      <c r="B149" s="206" t="s">
        <v>433</v>
      </c>
      <c r="C149" s="181" t="s">
        <v>171</v>
      </c>
      <c r="D149" s="189"/>
      <c r="E149" s="189"/>
      <c r="F149" s="189">
        <f t="shared" si="17"/>
        <v>0</v>
      </c>
    </row>
    <row r="150" spans="1:6" ht="25.5" x14ac:dyDescent="0.2">
      <c r="A150" s="215">
        <v>102</v>
      </c>
      <c r="B150" s="206" t="s">
        <v>434</v>
      </c>
      <c r="C150" s="181" t="s">
        <v>172</v>
      </c>
      <c r="D150" s="189"/>
      <c r="E150" s="189"/>
      <c r="F150" s="189">
        <f t="shared" ref="F150:F206" si="28">E150+D150</f>
        <v>0</v>
      </c>
    </row>
    <row r="151" spans="1:6" ht="25.5" x14ac:dyDescent="0.2">
      <c r="A151" s="215">
        <v>103</v>
      </c>
      <c r="B151" s="206" t="s">
        <v>435</v>
      </c>
      <c r="C151" s="181" t="s">
        <v>173</v>
      </c>
      <c r="D151" s="189"/>
      <c r="E151" s="189"/>
      <c r="F151" s="189">
        <f t="shared" si="28"/>
        <v>0</v>
      </c>
    </row>
    <row r="152" spans="1:6" ht="25.5" x14ac:dyDescent="0.2">
      <c r="A152" s="215">
        <v>104</v>
      </c>
      <c r="B152" s="206" t="s">
        <v>436</v>
      </c>
      <c r="C152" s="181" t="s">
        <v>245</v>
      </c>
      <c r="D152" s="189"/>
      <c r="E152" s="189"/>
      <c r="F152" s="189">
        <f t="shared" si="28"/>
        <v>0</v>
      </c>
    </row>
    <row r="153" spans="1:6" ht="12.75" x14ac:dyDescent="0.2">
      <c r="A153" s="221">
        <v>30</v>
      </c>
      <c r="B153" s="217" t="s">
        <v>437</v>
      </c>
      <c r="C153" s="182" t="s">
        <v>174</v>
      </c>
      <c r="D153" s="125">
        <f t="shared" ref="D153:E153" si="29">SUM(D154:D159)</f>
        <v>0</v>
      </c>
      <c r="E153" s="125">
        <f t="shared" si="29"/>
        <v>111857.47</v>
      </c>
      <c r="F153" s="125">
        <f t="shared" si="28"/>
        <v>111857.47</v>
      </c>
    </row>
    <row r="154" spans="1:6" ht="25.5" x14ac:dyDescent="0.2">
      <c r="A154" s="215">
        <v>105</v>
      </c>
      <c r="B154" s="206" t="s">
        <v>438</v>
      </c>
      <c r="C154" s="181" t="s">
        <v>175</v>
      </c>
      <c r="D154" s="189"/>
      <c r="E154" s="189">
        <v>111857.47</v>
      </c>
      <c r="F154" s="189">
        <f t="shared" si="28"/>
        <v>111857.47</v>
      </c>
    </row>
    <row r="155" spans="1:6" ht="25.5" x14ac:dyDescent="0.2">
      <c r="A155" s="215">
        <v>106</v>
      </c>
      <c r="B155" s="206" t="s">
        <v>439</v>
      </c>
      <c r="C155" s="181" t="s">
        <v>176</v>
      </c>
      <c r="D155" s="189"/>
      <c r="E155" s="189"/>
      <c r="F155" s="189">
        <f t="shared" si="28"/>
        <v>0</v>
      </c>
    </row>
    <row r="156" spans="1:6" ht="25.5" x14ac:dyDescent="0.2">
      <c r="A156" s="215">
        <v>107</v>
      </c>
      <c r="B156" s="206" t="s">
        <v>440</v>
      </c>
      <c r="C156" s="181" t="s">
        <v>177</v>
      </c>
      <c r="D156" s="189"/>
      <c r="E156" s="189"/>
      <c r="F156" s="189">
        <f t="shared" si="28"/>
        <v>0</v>
      </c>
    </row>
    <row r="157" spans="1:6" ht="25.5" x14ac:dyDescent="0.2">
      <c r="A157" s="215">
        <v>108</v>
      </c>
      <c r="B157" s="206" t="s">
        <v>441</v>
      </c>
      <c r="C157" s="181" t="s">
        <v>178</v>
      </c>
      <c r="D157" s="189"/>
      <c r="E157" s="189"/>
      <c r="F157" s="189">
        <f t="shared" si="28"/>
        <v>0</v>
      </c>
    </row>
    <row r="158" spans="1:6" ht="25.5" x14ac:dyDescent="0.2">
      <c r="A158" s="215">
        <v>109</v>
      </c>
      <c r="B158" s="206" t="s">
        <v>442</v>
      </c>
      <c r="C158" s="181" t="s">
        <v>179</v>
      </c>
      <c r="D158" s="189"/>
      <c r="E158" s="189"/>
      <c r="F158" s="189">
        <f t="shared" si="28"/>
        <v>0</v>
      </c>
    </row>
    <row r="159" spans="1:6" ht="25.5" x14ac:dyDescent="0.2">
      <c r="A159" s="215">
        <v>110</v>
      </c>
      <c r="B159" s="206" t="s">
        <v>443</v>
      </c>
      <c r="C159" s="181" t="s">
        <v>180</v>
      </c>
      <c r="D159" s="189"/>
      <c r="E159" s="189"/>
      <c r="F159" s="189">
        <f t="shared" si="28"/>
        <v>0</v>
      </c>
    </row>
    <row r="160" spans="1:6" ht="12.75" x14ac:dyDescent="0.2">
      <c r="A160" s="216">
        <v>31</v>
      </c>
      <c r="B160" s="217" t="s">
        <v>444</v>
      </c>
      <c r="C160" s="211" t="s">
        <v>246</v>
      </c>
      <c r="D160" s="125">
        <f t="shared" ref="D160:E160" si="30">SUM(D161:D166)</f>
        <v>0</v>
      </c>
      <c r="E160" s="125">
        <f t="shared" si="30"/>
        <v>0</v>
      </c>
      <c r="F160" s="125">
        <f t="shared" si="28"/>
        <v>0</v>
      </c>
    </row>
    <row r="161" spans="1:6" ht="12.75" x14ac:dyDescent="0.2">
      <c r="A161" s="215">
        <v>111</v>
      </c>
      <c r="B161" s="206" t="s">
        <v>445</v>
      </c>
      <c r="C161" s="181" t="s">
        <v>181</v>
      </c>
      <c r="D161" s="189"/>
      <c r="E161" s="189"/>
      <c r="F161" s="189">
        <f t="shared" si="28"/>
        <v>0</v>
      </c>
    </row>
    <row r="162" spans="1:6" ht="25.5" x14ac:dyDescent="0.2">
      <c r="A162" s="207">
        <v>112</v>
      </c>
      <c r="B162" s="206" t="s">
        <v>446</v>
      </c>
      <c r="C162" s="210" t="s">
        <v>182</v>
      </c>
      <c r="D162" s="189"/>
      <c r="E162" s="189"/>
      <c r="F162" s="189">
        <f t="shared" si="28"/>
        <v>0</v>
      </c>
    </row>
    <row r="163" spans="1:6" ht="25.5" x14ac:dyDescent="0.2">
      <c r="A163" s="215">
        <v>113</v>
      </c>
      <c r="B163" s="206" t="s">
        <v>447</v>
      </c>
      <c r="C163" s="181" t="s">
        <v>183</v>
      </c>
      <c r="D163" s="189"/>
      <c r="E163" s="189"/>
      <c r="F163" s="189">
        <f t="shared" si="28"/>
        <v>0</v>
      </c>
    </row>
    <row r="164" spans="1:6" ht="25.5" x14ac:dyDescent="0.2">
      <c r="A164" s="207">
        <v>114</v>
      </c>
      <c r="B164" s="206" t="s">
        <v>448</v>
      </c>
      <c r="C164" s="210" t="s">
        <v>247</v>
      </c>
      <c r="D164" s="189"/>
      <c r="E164" s="189"/>
      <c r="F164" s="189">
        <f t="shared" si="28"/>
        <v>0</v>
      </c>
    </row>
    <row r="165" spans="1:6" ht="12.75" x14ac:dyDescent="0.2">
      <c r="A165" s="215">
        <v>115</v>
      </c>
      <c r="B165" s="206" t="s">
        <v>449</v>
      </c>
      <c r="C165" s="181" t="s">
        <v>184</v>
      </c>
      <c r="D165" s="189"/>
      <c r="E165" s="189"/>
      <c r="F165" s="189">
        <f t="shared" si="28"/>
        <v>0</v>
      </c>
    </row>
    <row r="166" spans="1:6" ht="12.75" x14ac:dyDescent="0.2">
      <c r="A166" s="215">
        <v>116</v>
      </c>
      <c r="B166" s="206" t="s">
        <v>450</v>
      </c>
      <c r="C166" s="181" t="s">
        <v>185</v>
      </c>
      <c r="D166" s="189"/>
      <c r="E166" s="189"/>
      <c r="F166" s="189">
        <f t="shared" si="28"/>
        <v>0</v>
      </c>
    </row>
    <row r="167" spans="1:6" ht="12.75" x14ac:dyDescent="0.2">
      <c r="A167" s="216">
        <v>32</v>
      </c>
      <c r="B167" s="217" t="s">
        <v>451</v>
      </c>
      <c r="C167" s="211" t="s">
        <v>248</v>
      </c>
      <c r="D167" s="125">
        <f t="shared" ref="D167:E167" si="31">SUM(D168:D175)</f>
        <v>0</v>
      </c>
      <c r="E167" s="125">
        <f t="shared" si="31"/>
        <v>0</v>
      </c>
      <c r="F167" s="125">
        <f t="shared" si="28"/>
        <v>0</v>
      </c>
    </row>
    <row r="168" spans="1:6" ht="25.5" x14ac:dyDescent="0.2">
      <c r="A168" s="207">
        <v>117</v>
      </c>
      <c r="B168" s="206" t="s">
        <v>452</v>
      </c>
      <c r="C168" s="210" t="s">
        <v>186</v>
      </c>
      <c r="D168" s="189"/>
      <c r="E168" s="189"/>
      <c r="F168" s="189">
        <f t="shared" si="28"/>
        <v>0</v>
      </c>
    </row>
    <row r="169" spans="1:6" ht="25.5" x14ac:dyDescent="0.2">
      <c r="A169" s="215">
        <v>118</v>
      </c>
      <c r="B169" s="206" t="s">
        <v>453</v>
      </c>
      <c r="C169" s="181" t="s">
        <v>187</v>
      </c>
      <c r="D169" s="189"/>
      <c r="E169" s="189"/>
      <c r="F169" s="189">
        <f t="shared" si="28"/>
        <v>0</v>
      </c>
    </row>
    <row r="170" spans="1:6" ht="12.75" x14ac:dyDescent="0.2">
      <c r="A170" s="215">
        <v>119</v>
      </c>
      <c r="B170" s="206" t="s">
        <v>454</v>
      </c>
      <c r="C170" s="181" t="s">
        <v>455</v>
      </c>
      <c r="D170" s="189"/>
      <c r="E170" s="189"/>
      <c r="F170" s="189">
        <f t="shared" si="28"/>
        <v>0</v>
      </c>
    </row>
    <row r="171" spans="1:6" ht="12.75" x14ac:dyDescent="0.2">
      <c r="A171" s="215">
        <v>120</v>
      </c>
      <c r="B171" s="206" t="s">
        <v>456</v>
      </c>
      <c r="C171" s="181" t="s">
        <v>457</v>
      </c>
      <c r="D171" s="189"/>
      <c r="E171" s="189"/>
      <c r="F171" s="189">
        <f t="shared" si="28"/>
        <v>0</v>
      </c>
    </row>
    <row r="172" spans="1:6" ht="12.75" x14ac:dyDescent="0.2">
      <c r="A172" s="215">
        <v>121</v>
      </c>
      <c r="B172" s="206" t="s">
        <v>458</v>
      </c>
      <c r="C172" s="181" t="s">
        <v>459</v>
      </c>
      <c r="D172" s="189"/>
      <c r="E172" s="189"/>
      <c r="F172" s="189">
        <f t="shared" si="28"/>
        <v>0</v>
      </c>
    </row>
    <row r="173" spans="1:6" ht="12.75" x14ac:dyDescent="0.2">
      <c r="A173" s="207">
        <v>122</v>
      </c>
      <c r="B173" s="206" t="s">
        <v>460</v>
      </c>
      <c r="C173" s="210" t="s">
        <v>461</v>
      </c>
      <c r="D173" s="189"/>
      <c r="E173" s="189"/>
      <c r="F173" s="189">
        <f t="shared" si="28"/>
        <v>0</v>
      </c>
    </row>
    <row r="174" spans="1:6" ht="12.75" x14ac:dyDescent="0.2">
      <c r="A174" s="206">
        <v>123</v>
      </c>
      <c r="B174" s="206" t="s">
        <v>462</v>
      </c>
      <c r="C174" s="181" t="s">
        <v>188</v>
      </c>
      <c r="D174" s="189"/>
      <c r="E174" s="189"/>
      <c r="F174" s="189">
        <f t="shared" si="28"/>
        <v>0</v>
      </c>
    </row>
    <row r="175" spans="1:6" ht="12.75" x14ac:dyDescent="0.2">
      <c r="A175" s="215">
        <v>124</v>
      </c>
      <c r="B175" s="206" t="s">
        <v>463</v>
      </c>
      <c r="C175" s="181" t="s">
        <v>189</v>
      </c>
      <c r="D175" s="189"/>
      <c r="E175" s="189"/>
      <c r="F175" s="189">
        <f t="shared" si="28"/>
        <v>0</v>
      </c>
    </row>
    <row r="176" spans="1:6" ht="12.75" x14ac:dyDescent="0.2">
      <c r="A176" s="216">
        <v>33</v>
      </c>
      <c r="B176" s="217" t="s">
        <v>464</v>
      </c>
      <c r="C176" s="211" t="s">
        <v>249</v>
      </c>
      <c r="D176" s="125">
        <f t="shared" ref="D176:E176" si="32">D177</f>
        <v>0</v>
      </c>
      <c r="E176" s="125">
        <f t="shared" si="32"/>
        <v>0</v>
      </c>
      <c r="F176" s="125">
        <f t="shared" si="28"/>
        <v>0</v>
      </c>
    </row>
    <row r="177" spans="1:8" ht="18.75" x14ac:dyDescent="0.2">
      <c r="A177" s="206">
        <v>125</v>
      </c>
      <c r="B177" s="206" t="s">
        <v>465</v>
      </c>
      <c r="C177" s="181" t="s">
        <v>190</v>
      </c>
      <c r="D177" s="189"/>
      <c r="E177" s="189"/>
      <c r="F177" s="189">
        <f t="shared" si="28"/>
        <v>0</v>
      </c>
      <c r="G177" s="114"/>
      <c r="H177" s="114"/>
    </row>
    <row r="178" spans="1:8" x14ac:dyDescent="0.2">
      <c r="A178" s="216">
        <v>34</v>
      </c>
      <c r="B178" s="217" t="s">
        <v>466</v>
      </c>
      <c r="C178" s="211" t="s">
        <v>191</v>
      </c>
      <c r="D178" s="125">
        <f t="shared" ref="D178:E178" si="33">SUM(D179:D181)</f>
        <v>0</v>
      </c>
      <c r="E178" s="125">
        <f t="shared" si="33"/>
        <v>0</v>
      </c>
      <c r="F178" s="125">
        <f t="shared" si="28"/>
        <v>0</v>
      </c>
      <c r="G178" s="115"/>
      <c r="H178" s="116"/>
    </row>
    <row r="179" spans="1:8" ht="25.5" x14ac:dyDescent="0.2">
      <c r="A179" s="207">
        <v>126</v>
      </c>
      <c r="B179" s="206" t="s">
        <v>467</v>
      </c>
      <c r="C179" s="210" t="s">
        <v>192</v>
      </c>
      <c r="D179" s="189"/>
      <c r="E179" s="189"/>
      <c r="F179" s="189">
        <f t="shared" si="28"/>
        <v>0</v>
      </c>
      <c r="G179" s="115"/>
      <c r="H179" s="116"/>
    </row>
    <row r="180" spans="1:8" x14ac:dyDescent="0.2">
      <c r="A180" s="215">
        <v>127</v>
      </c>
      <c r="B180" s="206" t="s">
        <v>468</v>
      </c>
      <c r="C180" s="181" t="s">
        <v>193</v>
      </c>
      <c r="D180" s="189"/>
      <c r="E180" s="189"/>
      <c r="F180" s="189">
        <f t="shared" si="28"/>
        <v>0</v>
      </c>
      <c r="G180" s="115"/>
      <c r="H180" s="116"/>
    </row>
    <row r="181" spans="1:8" x14ac:dyDescent="0.2">
      <c r="A181" s="215">
        <v>128</v>
      </c>
      <c r="B181" s="206" t="s">
        <v>469</v>
      </c>
      <c r="C181" s="181" t="s">
        <v>194</v>
      </c>
      <c r="D181" s="189"/>
      <c r="E181" s="189"/>
      <c r="F181" s="189">
        <f t="shared" si="28"/>
        <v>0</v>
      </c>
      <c r="G181" s="115"/>
      <c r="H181" s="116"/>
    </row>
    <row r="182" spans="1:8" x14ac:dyDescent="0.2">
      <c r="A182" s="216">
        <v>35</v>
      </c>
      <c r="B182" s="217" t="s">
        <v>470</v>
      </c>
      <c r="C182" s="211" t="s">
        <v>195</v>
      </c>
      <c r="D182" s="125">
        <f t="shared" ref="D182:E182" si="34">SUM(D183:D186)</f>
        <v>0</v>
      </c>
      <c r="E182" s="125">
        <f t="shared" si="34"/>
        <v>0</v>
      </c>
      <c r="F182" s="125">
        <f t="shared" si="28"/>
        <v>0</v>
      </c>
      <c r="G182" s="115"/>
      <c r="H182" s="116"/>
    </row>
    <row r="183" spans="1:8" x14ac:dyDescent="0.2">
      <c r="A183" s="215">
        <v>129</v>
      </c>
      <c r="B183" s="206" t="s">
        <v>471</v>
      </c>
      <c r="C183" s="181" t="s">
        <v>196</v>
      </c>
      <c r="D183" s="189"/>
      <c r="E183" s="189"/>
      <c r="F183" s="189">
        <f t="shared" si="28"/>
        <v>0</v>
      </c>
      <c r="G183" s="115"/>
      <c r="H183" s="116"/>
    </row>
    <row r="184" spans="1:8" ht="51" x14ac:dyDescent="0.2">
      <c r="A184" s="219">
        <v>130</v>
      </c>
      <c r="B184" s="206" t="s">
        <v>472</v>
      </c>
      <c r="C184" s="181" t="s">
        <v>197</v>
      </c>
      <c r="D184" s="189"/>
      <c r="E184" s="189"/>
      <c r="F184" s="189">
        <f t="shared" si="28"/>
        <v>0</v>
      </c>
      <c r="G184" s="115"/>
      <c r="H184" s="116"/>
    </row>
    <row r="185" spans="1:8" x14ac:dyDescent="0.2">
      <c r="A185" s="219">
        <v>131</v>
      </c>
      <c r="B185" s="206" t="s">
        <v>473</v>
      </c>
      <c r="C185" s="181" t="s">
        <v>198</v>
      </c>
      <c r="D185" s="189"/>
      <c r="E185" s="189"/>
      <c r="F185" s="189">
        <f t="shared" si="28"/>
        <v>0</v>
      </c>
      <c r="G185" s="115"/>
      <c r="H185" s="116"/>
    </row>
    <row r="186" spans="1:8" ht="25.5" x14ac:dyDescent="0.2">
      <c r="A186" s="215">
        <v>132</v>
      </c>
      <c r="B186" s="206" t="s">
        <v>474</v>
      </c>
      <c r="C186" s="181" t="s">
        <v>199</v>
      </c>
      <c r="D186" s="189"/>
      <c r="E186" s="189"/>
      <c r="F186" s="189">
        <f t="shared" si="28"/>
        <v>0</v>
      </c>
      <c r="G186" s="115"/>
      <c r="H186" s="116"/>
    </row>
    <row r="187" spans="1:8" x14ac:dyDescent="0.2">
      <c r="A187" s="216">
        <v>36</v>
      </c>
      <c r="B187" s="217" t="s">
        <v>475</v>
      </c>
      <c r="C187" s="211" t="s">
        <v>200</v>
      </c>
      <c r="D187" s="125">
        <f t="shared" ref="D187:E187" si="35">SUM(D188:D193)</f>
        <v>0</v>
      </c>
      <c r="E187" s="125">
        <f t="shared" si="35"/>
        <v>0</v>
      </c>
      <c r="F187" s="125">
        <f t="shared" si="28"/>
        <v>0</v>
      </c>
      <c r="G187" s="115"/>
      <c r="H187" s="116"/>
    </row>
    <row r="188" spans="1:8" ht="25.5" x14ac:dyDescent="0.2">
      <c r="A188" s="215">
        <v>133</v>
      </c>
      <c r="B188" s="206" t="s">
        <v>476</v>
      </c>
      <c r="C188" s="181" t="s">
        <v>250</v>
      </c>
      <c r="D188" s="189"/>
      <c r="E188" s="189"/>
      <c r="F188" s="189">
        <f t="shared" si="28"/>
        <v>0</v>
      </c>
      <c r="G188" s="115"/>
      <c r="H188" s="116"/>
    </row>
    <row r="189" spans="1:8" ht="25.5" x14ac:dyDescent="0.2">
      <c r="A189" s="215">
        <v>134</v>
      </c>
      <c r="B189" s="206" t="s">
        <v>477</v>
      </c>
      <c r="C189" s="181" t="s">
        <v>201</v>
      </c>
      <c r="D189" s="189"/>
      <c r="E189" s="189"/>
      <c r="F189" s="189">
        <f t="shared" si="28"/>
        <v>0</v>
      </c>
      <c r="G189" s="115"/>
      <c r="H189" s="116"/>
    </row>
    <row r="190" spans="1:8" ht="38.25" x14ac:dyDescent="0.2">
      <c r="A190" s="215">
        <v>135</v>
      </c>
      <c r="B190" s="206" t="s">
        <v>478</v>
      </c>
      <c r="C190" s="181" t="s">
        <v>202</v>
      </c>
      <c r="D190" s="189"/>
      <c r="E190" s="189"/>
      <c r="F190" s="189">
        <f t="shared" si="28"/>
        <v>0</v>
      </c>
      <c r="G190" s="115"/>
      <c r="H190" s="116"/>
    </row>
    <row r="191" spans="1:8" ht="25.5" x14ac:dyDescent="0.2">
      <c r="A191" s="215">
        <v>136</v>
      </c>
      <c r="B191" s="206" t="s">
        <v>479</v>
      </c>
      <c r="C191" s="181" t="s">
        <v>496</v>
      </c>
      <c r="D191" s="189"/>
      <c r="E191" s="189"/>
      <c r="F191" s="189">
        <f t="shared" si="28"/>
        <v>0</v>
      </c>
      <c r="G191" s="115"/>
      <c r="H191" s="116"/>
    </row>
    <row r="192" spans="1:8" x14ac:dyDescent="0.2">
      <c r="A192" s="215">
        <v>137</v>
      </c>
      <c r="B192" s="206" t="s">
        <v>480</v>
      </c>
      <c r="C192" s="181" t="s">
        <v>203</v>
      </c>
      <c r="D192" s="161"/>
      <c r="E192" s="161"/>
      <c r="F192" s="161">
        <f t="shared" si="28"/>
        <v>0</v>
      </c>
      <c r="G192" s="115"/>
      <c r="H192" s="116"/>
    </row>
    <row r="193" spans="1:8" ht="25.5" x14ac:dyDescent="0.2">
      <c r="A193" s="215">
        <v>138</v>
      </c>
      <c r="B193" s="206" t="s">
        <v>481</v>
      </c>
      <c r="C193" s="181" t="s">
        <v>482</v>
      </c>
      <c r="D193" s="161"/>
      <c r="E193" s="161"/>
      <c r="F193" s="161">
        <f t="shared" si="28"/>
        <v>0</v>
      </c>
      <c r="G193" s="115"/>
      <c r="H193" s="116"/>
    </row>
    <row r="194" spans="1:8" x14ac:dyDescent="0.2">
      <c r="A194" s="216">
        <v>37</v>
      </c>
      <c r="B194" s="217" t="s">
        <v>483</v>
      </c>
      <c r="C194" s="211" t="s">
        <v>204</v>
      </c>
      <c r="D194" s="125">
        <f t="shared" ref="D194:E194" si="36">SUM(D195:D206)</f>
        <v>0</v>
      </c>
      <c r="E194" s="125">
        <f t="shared" si="36"/>
        <v>0</v>
      </c>
      <c r="F194" s="125">
        <f t="shared" si="28"/>
        <v>0</v>
      </c>
      <c r="G194" s="115"/>
      <c r="H194" s="116"/>
    </row>
    <row r="195" spans="1:8" ht="25.5" x14ac:dyDescent="0.2">
      <c r="A195" s="215">
        <v>139</v>
      </c>
      <c r="B195" s="206" t="s">
        <v>484</v>
      </c>
      <c r="C195" s="181" t="s">
        <v>264</v>
      </c>
      <c r="D195" s="126"/>
      <c r="E195" s="126"/>
      <c r="F195" s="126">
        <f t="shared" si="28"/>
        <v>0</v>
      </c>
      <c r="G195" s="115"/>
      <c r="H195" s="116"/>
    </row>
    <row r="196" spans="1:8" ht="25.5" x14ac:dyDescent="0.2">
      <c r="A196" s="215">
        <v>140</v>
      </c>
      <c r="B196" s="206" t="s">
        <v>485</v>
      </c>
      <c r="C196" s="181" t="s">
        <v>274</v>
      </c>
      <c r="D196" s="197"/>
      <c r="E196" s="197"/>
      <c r="F196" s="197">
        <f t="shared" si="28"/>
        <v>0</v>
      </c>
      <c r="G196" s="115"/>
      <c r="H196" s="116"/>
    </row>
    <row r="197" spans="1:8" ht="38.25" x14ac:dyDescent="0.2">
      <c r="A197" s="215">
        <v>141</v>
      </c>
      <c r="B197" s="206" t="s">
        <v>486</v>
      </c>
      <c r="C197" s="181" t="s">
        <v>275</v>
      </c>
      <c r="D197" s="197"/>
      <c r="E197" s="197"/>
      <c r="F197" s="197">
        <f t="shared" si="28"/>
        <v>0</v>
      </c>
      <c r="G197" s="115"/>
      <c r="H197" s="116"/>
    </row>
    <row r="198" spans="1:8" ht="38.25" x14ac:dyDescent="0.2">
      <c r="A198" s="215">
        <v>142</v>
      </c>
      <c r="B198" s="206" t="s">
        <v>487</v>
      </c>
      <c r="C198" s="181" t="s">
        <v>276</v>
      </c>
      <c r="D198" s="198"/>
      <c r="E198" s="198"/>
      <c r="F198" s="198">
        <f t="shared" si="28"/>
        <v>0</v>
      </c>
      <c r="G198" s="115"/>
      <c r="H198" s="116"/>
    </row>
    <row r="199" spans="1:8" x14ac:dyDescent="0.2">
      <c r="A199" s="215">
        <v>143</v>
      </c>
      <c r="B199" s="206" t="s">
        <v>488</v>
      </c>
      <c r="C199" s="181" t="s">
        <v>271</v>
      </c>
      <c r="D199" s="126"/>
      <c r="E199" s="126"/>
      <c r="F199" s="126">
        <f t="shared" si="28"/>
        <v>0</v>
      </c>
      <c r="G199" s="115"/>
      <c r="H199" s="116"/>
    </row>
    <row r="200" spans="1:8" ht="12.75" x14ac:dyDescent="0.2">
      <c r="A200" s="215">
        <v>144</v>
      </c>
      <c r="B200" s="206" t="s">
        <v>489</v>
      </c>
      <c r="C200" s="181" t="s">
        <v>272</v>
      </c>
      <c r="D200" s="126"/>
      <c r="E200" s="126"/>
      <c r="F200" s="126">
        <f t="shared" si="28"/>
        <v>0</v>
      </c>
      <c r="G200" s="117"/>
      <c r="H200" s="117"/>
    </row>
    <row r="201" spans="1:8" ht="25.5" x14ac:dyDescent="0.2">
      <c r="A201" s="215">
        <v>145</v>
      </c>
      <c r="B201" s="206" t="s">
        <v>490</v>
      </c>
      <c r="C201" s="181" t="s">
        <v>277</v>
      </c>
      <c r="D201" s="126"/>
      <c r="E201" s="126"/>
      <c r="F201" s="126">
        <f t="shared" si="28"/>
        <v>0</v>
      </c>
    </row>
    <row r="202" spans="1:8" ht="25.5" x14ac:dyDescent="0.2">
      <c r="A202" s="215">
        <v>146</v>
      </c>
      <c r="B202" s="206" t="s">
        <v>491</v>
      </c>
      <c r="C202" s="181" t="s">
        <v>273</v>
      </c>
      <c r="D202" s="197"/>
      <c r="E202" s="197"/>
      <c r="F202" s="197">
        <f t="shared" si="28"/>
        <v>0</v>
      </c>
    </row>
    <row r="203" spans="1:8" ht="25.5" x14ac:dyDescent="0.2">
      <c r="A203" s="215">
        <v>147</v>
      </c>
      <c r="B203" s="206" t="s">
        <v>492</v>
      </c>
      <c r="C203" s="181" t="s">
        <v>278</v>
      </c>
      <c r="D203" s="197"/>
      <c r="E203" s="197"/>
      <c r="F203" s="197">
        <f t="shared" si="28"/>
        <v>0</v>
      </c>
    </row>
    <row r="204" spans="1:8" ht="38.25" x14ac:dyDescent="0.2">
      <c r="A204" s="215">
        <v>148</v>
      </c>
      <c r="B204" s="206" t="s">
        <v>493</v>
      </c>
      <c r="C204" s="181" t="s">
        <v>279</v>
      </c>
      <c r="D204" s="199"/>
      <c r="E204" s="199"/>
      <c r="F204" s="199">
        <f t="shared" si="28"/>
        <v>0</v>
      </c>
    </row>
    <row r="205" spans="1:8" ht="25.5" x14ac:dyDescent="0.2">
      <c r="A205" s="215">
        <v>149</v>
      </c>
      <c r="B205" s="206" t="s">
        <v>494</v>
      </c>
      <c r="C205" s="181" t="s">
        <v>205</v>
      </c>
      <c r="D205" s="126"/>
      <c r="E205" s="126"/>
      <c r="F205" s="126">
        <f t="shared" si="28"/>
        <v>0</v>
      </c>
    </row>
    <row r="206" spans="1:8" ht="25.5" x14ac:dyDescent="0.2">
      <c r="A206" s="215">
        <v>150</v>
      </c>
      <c r="B206" s="206" t="s">
        <v>495</v>
      </c>
      <c r="C206" s="181" t="s">
        <v>251</v>
      </c>
      <c r="D206" s="126"/>
      <c r="E206" s="126"/>
      <c r="F206" s="126">
        <f t="shared" si="28"/>
        <v>0</v>
      </c>
    </row>
    <row r="207" spans="1:8" ht="12.75" x14ac:dyDescent="0.2">
      <c r="A207" s="200"/>
      <c r="B207" s="201"/>
      <c r="C207" s="202" t="s">
        <v>269</v>
      </c>
      <c r="D207" s="125">
        <f>D20+D21+D29+D31+D33+D42+D44+D46+D48+D51+D53+D56+D66+D70+D73+D77+D80+D82+D87+D117+D124+D131+D134+D136+D138+D142+D144+D146+D148+D153+D160+D167+D176+D178+D182+D187+D194</f>
        <v>0</v>
      </c>
      <c r="E207" s="125">
        <f>E20+E21+E29+E31+E33+E42+E44+E46+E48+E51+E53+E56+E66+E70+E73+E77+E80+E82+E87+E117+E124+E131+E134+E136+E138+E142+E144+E146+E148+E153+E160+E167+E176+E178+E182+E187+E194</f>
        <v>13276666.299999999</v>
      </c>
      <c r="F207" s="125">
        <f>F20+F21+F29+F31+F33+F42+F44+F46+F48+F51+F53+F56+F66+F70+F73+F77+F80+F82+F87+F117+F124+F131+F134+F136+F138+F142+F144+F146+F148+F153+F160+F167+F176+F178+F182+F187+F194</f>
        <v>13276666.299999999</v>
      </c>
    </row>
    <row r="208" spans="1:8" ht="38.25" customHeight="1" x14ac:dyDescent="0.3">
      <c r="A208" s="196"/>
      <c r="B208" s="312" t="s">
        <v>506</v>
      </c>
      <c r="C208" s="312"/>
      <c r="D208" s="179"/>
      <c r="E208" s="313" t="s">
        <v>499</v>
      </c>
      <c r="F208" s="313"/>
    </row>
    <row r="209" spans="2:6" ht="18.75" x14ac:dyDescent="0.3">
      <c r="B209" s="86"/>
      <c r="C209" s="86" t="s">
        <v>4</v>
      </c>
      <c r="D209" s="154" t="s">
        <v>3</v>
      </c>
      <c r="F209" s="155" t="s">
        <v>265</v>
      </c>
    </row>
    <row r="210" spans="2:6" ht="18.75" x14ac:dyDescent="0.3">
      <c r="B210" s="310" t="s">
        <v>1</v>
      </c>
      <c r="C210" s="310"/>
      <c r="D210" s="232"/>
      <c r="E210" s="314" t="s">
        <v>500</v>
      </c>
      <c r="F210" s="314"/>
    </row>
    <row r="211" spans="2:6" ht="18.75" x14ac:dyDescent="0.3">
      <c r="B211" s="88"/>
      <c r="C211" s="86"/>
      <c r="D211" s="154" t="s">
        <v>3</v>
      </c>
      <c r="F211" s="155" t="s">
        <v>265</v>
      </c>
    </row>
    <row r="212" spans="2:6" x14ac:dyDescent="0.25">
      <c r="B212" s="205"/>
      <c r="C212" s="205"/>
      <c r="D212" s="109"/>
    </row>
    <row r="213" spans="2:6" ht="18.75" x14ac:dyDescent="0.3">
      <c r="B213" s="311" t="s">
        <v>225</v>
      </c>
      <c r="C213" s="311"/>
      <c r="D213" s="127" t="s">
        <v>501</v>
      </c>
      <c r="E213" s="156"/>
      <c r="F213" s="156"/>
    </row>
    <row r="214" spans="2:6" x14ac:dyDescent="0.25">
      <c r="B214" s="307" t="s">
        <v>266</v>
      </c>
      <c r="C214" s="307"/>
      <c r="D214" s="308" t="s">
        <v>267</v>
      </c>
      <c r="E214" s="309"/>
      <c r="F214" s="309"/>
    </row>
  </sheetData>
  <protectedRanges>
    <protectedRange sqref="E202:F202" name="Диапазон55_1_1_1"/>
    <protectedRange sqref="E197:F197" name="Диапазон54_1_1_1"/>
    <protectedRange sqref="E195:F195" name="Диапазон53_1_1_1"/>
  </protectedRanges>
  <autoFilter ref="A19:H211"/>
  <mergeCells count="24">
    <mergeCell ref="C2:F2"/>
    <mergeCell ref="A17:A18"/>
    <mergeCell ref="D1:F1"/>
    <mergeCell ref="B17:B18"/>
    <mergeCell ref="C17:C18"/>
    <mergeCell ref="D17:F17"/>
    <mergeCell ref="B11:C11"/>
    <mergeCell ref="D11:F11"/>
    <mergeCell ref="B12:F12"/>
    <mergeCell ref="B13:F13"/>
    <mergeCell ref="B5:F5"/>
    <mergeCell ref="B6:F6"/>
    <mergeCell ref="B7:F7"/>
    <mergeCell ref="B8:F8"/>
    <mergeCell ref="B9:F9"/>
    <mergeCell ref="C16:F16"/>
    <mergeCell ref="D15:F15"/>
    <mergeCell ref="B214:C214"/>
    <mergeCell ref="D214:F214"/>
    <mergeCell ref="B210:C210"/>
    <mergeCell ref="B213:C213"/>
    <mergeCell ref="B208:C208"/>
    <mergeCell ref="E208:F208"/>
    <mergeCell ref="E210:F210"/>
  </mergeCells>
  <conditionalFormatting sqref="D18:F18">
    <cfRule type="cellIs" dxfId="0" priority="3" stopIfTrue="1" operator="equal">
      <formula>0</formula>
    </cfRule>
  </conditionalFormatting>
  <pageMargins left="0.33" right="0.31" top="0.45" bottom="0.28999999999999998" header="0.22" footer="0.17"/>
  <pageSetup paperSize="9" scale="91" fitToHeight="0" orientation="portrait" r:id="rId1"/>
  <rowBreaks count="1" manualBreakCount="1">
    <brk id="1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СВОД</vt:lpstr>
      <vt:lpstr>КСГ_2.2</vt:lpstr>
      <vt:lpstr>Финансы</vt:lpstr>
      <vt:lpstr>КСГ_2.2!Заголовки_для_печати</vt:lpstr>
      <vt:lpstr>СВОД!Заголовки_для_печати</vt:lpstr>
      <vt:lpstr>Финансы!Заголовки_для_печати</vt:lpstr>
      <vt:lpstr>КСГ_2.2!Область_печати</vt:lpstr>
      <vt:lpstr>СВОД!Область_печати</vt:lpstr>
      <vt:lpstr>Финансы!Область_печати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natalya</cp:lastModifiedBy>
  <cp:lastPrinted>2018-11-26T07:52:54Z</cp:lastPrinted>
  <dcterms:created xsi:type="dcterms:W3CDTF">1996-10-08T23:32:33Z</dcterms:created>
  <dcterms:modified xsi:type="dcterms:W3CDTF">2019-04-17T08:10:39Z</dcterms:modified>
</cp:coreProperties>
</file>